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5 学业指导\01 学生成绩\2018-2019-1学期\D 综合素质\"/>
    </mc:Choice>
  </mc:AlternateContent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BM200" i="1"/>
  <c r="BM201" i="1"/>
  <c r="BM202" i="1"/>
  <c r="BM203" i="1"/>
  <c r="BM204" i="1"/>
  <c r="BM205" i="1"/>
  <c r="BM206" i="1"/>
  <c r="BM207" i="1"/>
  <c r="BM208" i="1"/>
  <c r="BM209" i="1"/>
  <c r="BM210" i="1"/>
  <c r="BM211" i="1"/>
  <c r="BM212" i="1"/>
  <c r="BM213" i="1"/>
  <c r="BM214" i="1"/>
  <c r="BM215" i="1"/>
  <c r="BM216" i="1"/>
  <c r="BM217" i="1"/>
  <c r="BM218" i="1"/>
  <c r="BM219" i="1"/>
  <c r="BM220" i="1"/>
  <c r="BM221" i="1"/>
  <c r="BM222" i="1"/>
  <c r="BM223" i="1"/>
  <c r="BM224" i="1"/>
  <c r="BM225" i="1"/>
  <c r="BM226" i="1"/>
  <c r="BM227" i="1"/>
  <c r="BM228" i="1"/>
  <c r="BM229" i="1"/>
  <c r="BM230" i="1"/>
  <c r="BM231" i="1"/>
  <c r="BM232" i="1"/>
  <c r="BM233" i="1"/>
  <c r="BM234" i="1"/>
  <c r="BM235" i="1"/>
  <c r="BM236" i="1"/>
  <c r="BM237" i="1"/>
  <c r="BM238" i="1"/>
  <c r="BM239" i="1"/>
  <c r="BM240" i="1"/>
  <c r="BM241" i="1"/>
  <c r="BM242" i="1"/>
  <c r="BM243" i="1"/>
  <c r="BM244" i="1"/>
  <c r="BM245" i="1"/>
  <c r="BM246" i="1"/>
  <c r="BM247" i="1"/>
  <c r="BM248" i="1"/>
  <c r="BM249" i="1"/>
  <c r="BM250" i="1"/>
  <c r="BM251" i="1"/>
  <c r="BM252" i="1"/>
  <c r="BM253" i="1"/>
  <c r="BM254" i="1"/>
  <c r="BM255" i="1"/>
  <c r="BM256" i="1"/>
  <c r="BM257" i="1"/>
  <c r="BM258" i="1"/>
  <c r="BM259" i="1"/>
  <c r="BM260" i="1"/>
  <c r="BM261" i="1"/>
  <c r="BM262" i="1"/>
  <c r="BM263" i="1"/>
  <c r="BM264" i="1"/>
  <c r="BM265" i="1"/>
  <c r="BM266" i="1"/>
  <c r="BM267" i="1"/>
  <c r="BM268" i="1"/>
  <c r="BM269" i="1"/>
  <c r="BM270" i="1"/>
  <c r="BM271" i="1"/>
  <c r="BM272" i="1"/>
  <c r="BM273" i="1"/>
  <c r="BM274" i="1"/>
  <c r="BM275" i="1"/>
  <c r="BM276" i="1"/>
  <c r="BM277" i="1"/>
  <c r="BM278" i="1"/>
  <c r="BM279" i="1"/>
  <c r="BM280" i="1"/>
  <c r="BM281" i="1"/>
  <c r="BM282" i="1"/>
  <c r="BM283" i="1"/>
  <c r="BM284" i="1"/>
  <c r="BM285" i="1"/>
  <c r="BM286" i="1"/>
  <c r="BM287" i="1"/>
  <c r="BM288" i="1"/>
  <c r="BM289" i="1"/>
  <c r="BM290" i="1"/>
  <c r="BM291" i="1"/>
  <c r="BM292" i="1"/>
  <c r="BM293" i="1"/>
  <c r="BM294" i="1"/>
  <c r="BM295" i="1"/>
  <c r="BM296" i="1"/>
  <c r="BM297" i="1"/>
  <c r="BM298" i="1"/>
  <c r="BM299" i="1"/>
  <c r="BM300" i="1"/>
  <c r="BM301" i="1"/>
  <c r="BM302" i="1"/>
  <c r="BM303" i="1"/>
  <c r="BM304" i="1"/>
  <c r="BM305" i="1"/>
  <c r="BM306" i="1"/>
  <c r="BM307" i="1"/>
  <c r="BM308" i="1"/>
  <c r="BM309" i="1"/>
  <c r="BM310" i="1"/>
  <c r="BM311" i="1"/>
  <c r="BM312" i="1"/>
  <c r="BM313" i="1"/>
  <c r="BM314" i="1"/>
  <c r="BM315" i="1"/>
  <c r="BM316" i="1"/>
  <c r="BM317" i="1"/>
  <c r="BM318" i="1"/>
  <c r="BM319" i="1"/>
  <c r="BM320" i="1"/>
  <c r="BM321" i="1"/>
  <c r="BM322" i="1"/>
  <c r="BM323" i="1"/>
  <c r="BM324" i="1"/>
  <c r="BM325" i="1"/>
  <c r="BM326" i="1"/>
  <c r="BM327" i="1"/>
  <c r="BM328" i="1"/>
  <c r="BM329" i="1"/>
  <c r="BM330" i="1"/>
  <c r="BM331" i="1"/>
  <c r="BM332" i="1"/>
  <c r="BM333" i="1"/>
  <c r="BM334" i="1"/>
  <c r="BM335" i="1"/>
  <c r="BM336" i="1"/>
  <c r="BM337" i="1"/>
  <c r="BM338" i="1"/>
  <c r="BM339" i="1"/>
  <c r="BM340" i="1"/>
  <c r="BM341" i="1"/>
  <c r="BM342" i="1"/>
  <c r="BM343" i="1"/>
  <c r="BM344" i="1"/>
  <c r="BM345" i="1"/>
  <c r="BM346" i="1"/>
  <c r="BM347" i="1"/>
  <c r="BM348" i="1"/>
  <c r="BM349" i="1"/>
  <c r="BM350" i="1"/>
  <c r="BM351" i="1"/>
  <c r="BM352" i="1"/>
  <c r="BM353" i="1"/>
  <c r="BM354" i="1"/>
  <c r="BM355" i="1"/>
  <c r="BM356" i="1"/>
  <c r="BM357" i="1"/>
  <c r="BM358" i="1"/>
  <c r="BM359" i="1"/>
  <c r="BM360" i="1"/>
  <c r="BM361" i="1"/>
  <c r="BM362" i="1"/>
  <c r="BM363" i="1"/>
  <c r="BM364" i="1"/>
  <c r="BM365" i="1"/>
  <c r="BM366" i="1"/>
  <c r="BM367" i="1"/>
  <c r="BM368" i="1"/>
  <c r="BM369" i="1"/>
  <c r="BM370" i="1"/>
  <c r="BM371" i="1"/>
  <c r="BM372" i="1"/>
  <c r="BM373" i="1"/>
  <c r="BM374" i="1"/>
  <c r="BM375" i="1"/>
  <c r="BM376" i="1"/>
  <c r="BM377" i="1"/>
  <c r="BM378" i="1"/>
  <c r="BM379" i="1"/>
  <c r="BM380" i="1"/>
  <c r="BM381" i="1"/>
  <c r="BM382" i="1"/>
  <c r="BM383" i="1"/>
  <c r="BM384" i="1"/>
  <c r="BM385" i="1"/>
  <c r="BM386" i="1"/>
  <c r="BM387" i="1"/>
  <c r="BM388" i="1"/>
  <c r="BM389" i="1"/>
  <c r="BM390" i="1"/>
  <c r="BM391" i="1"/>
  <c r="BM392" i="1"/>
  <c r="BM393" i="1"/>
  <c r="BM394" i="1"/>
  <c r="BM395" i="1"/>
  <c r="BM396" i="1"/>
  <c r="BM397" i="1"/>
  <c r="BM398" i="1"/>
  <c r="BM399" i="1"/>
  <c r="BM400" i="1"/>
  <c r="BM401" i="1"/>
  <c r="BM402" i="1"/>
  <c r="BM403" i="1"/>
  <c r="BM404" i="1"/>
  <c r="BM405" i="1"/>
  <c r="BM406" i="1"/>
  <c r="BM407" i="1"/>
  <c r="BM408" i="1"/>
  <c r="BM409" i="1"/>
  <c r="BM410" i="1"/>
  <c r="BM411" i="1"/>
  <c r="BM412" i="1"/>
  <c r="BM413" i="1"/>
  <c r="BM414" i="1"/>
  <c r="BM415" i="1"/>
  <c r="BM416" i="1"/>
  <c r="BM417" i="1"/>
  <c r="BM418" i="1"/>
  <c r="BM419" i="1"/>
  <c r="BM420" i="1"/>
  <c r="BM421" i="1"/>
  <c r="BM422" i="1"/>
  <c r="BM423" i="1"/>
  <c r="BM424" i="1"/>
  <c r="BM425" i="1"/>
  <c r="BM426" i="1"/>
  <c r="BM427" i="1"/>
  <c r="BM428" i="1"/>
  <c r="BM429" i="1"/>
  <c r="BM430" i="1"/>
  <c r="BM431" i="1"/>
  <c r="BM432" i="1"/>
  <c r="BM433" i="1"/>
  <c r="BM434" i="1"/>
  <c r="BM435" i="1"/>
  <c r="BM436" i="1"/>
  <c r="BM437" i="1"/>
  <c r="BM438" i="1"/>
  <c r="BM439" i="1"/>
  <c r="BM440" i="1"/>
  <c r="BM441" i="1"/>
  <c r="BM442" i="1"/>
  <c r="BM443" i="1"/>
  <c r="BM444" i="1"/>
  <c r="BM445" i="1"/>
  <c r="BM446" i="1"/>
  <c r="BM447" i="1"/>
  <c r="BM448" i="1"/>
  <c r="BM449" i="1"/>
  <c r="BM450" i="1"/>
  <c r="BT261" i="1"/>
  <c r="BU261" i="1" s="1"/>
  <c r="BV261" i="1" s="1"/>
  <c r="BT7" i="1"/>
  <c r="BU7" i="1" s="1"/>
  <c r="BV7" i="1" s="1"/>
  <c r="BT8" i="1"/>
  <c r="BU8" i="1" s="1"/>
  <c r="BV8" i="1" s="1"/>
  <c r="BT9" i="1"/>
  <c r="BU9" i="1" s="1"/>
  <c r="BV9" i="1" s="1"/>
  <c r="BT10" i="1"/>
  <c r="BU10" i="1" s="1"/>
  <c r="BT11" i="1"/>
  <c r="BU11" i="1" s="1"/>
  <c r="BV11" i="1" s="1"/>
  <c r="BT12" i="1"/>
  <c r="BU12" i="1" s="1"/>
  <c r="BV12" i="1" s="1"/>
  <c r="BT13" i="1"/>
  <c r="BU13" i="1" s="1"/>
  <c r="BT14" i="1"/>
  <c r="BU14" i="1" s="1"/>
  <c r="BV14" i="1" s="1"/>
  <c r="BT15" i="1"/>
  <c r="BU15" i="1" s="1"/>
  <c r="BV15" i="1" s="1"/>
  <c r="BT16" i="1"/>
  <c r="BU16" i="1" s="1"/>
  <c r="BV16" i="1" s="1"/>
  <c r="BT17" i="1"/>
  <c r="BU17" i="1" s="1"/>
  <c r="BV17" i="1" s="1"/>
  <c r="BT18" i="1"/>
  <c r="BU18" i="1" s="1"/>
  <c r="BT19" i="1"/>
  <c r="BU19" i="1" s="1"/>
  <c r="BV19" i="1" s="1"/>
  <c r="BT20" i="1"/>
  <c r="BU20" i="1" s="1"/>
  <c r="BV20" i="1" s="1"/>
  <c r="BT21" i="1"/>
  <c r="BU21" i="1" s="1"/>
  <c r="BT22" i="1"/>
  <c r="BU22" i="1" s="1"/>
  <c r="BV22" i="1" s="1"/>
  <c r="BT23" i="1"/>
  <c r="BU23" i="1" s="1"/>
  <c r="BV23" i="1" s="1"/>
  <c r="BT24" i="1"/>
  <c r="BU24" i="1" s="1"/>
  <c r="BV24" i="1" s="1"/>
  <c r="BT25" i="1"/>
  <c r="BU25" i="1" s="1"/>
  <c r="BV25" i="1" s="1"/>
  <c r="BT26" i="1"/>
  <c r="BU26" i="1" s="1"/>
  <c r="BT27" i="1"/>
  <c r="BU27" i="1" s="1"/>
  <c r="BV27" i="1" s="1"/>
  <c r="BT28" i="1"/>
  <c r="BU28" i="1" s="1"/>
  <c r="BV28" i="1" s="1"/>
  <c r="BT29" i="1"/>
  <c r="BU29" i="1" s="1"/>
  <c r="BT30" i="1"/>
  <c r="BU30" i="1" s="1"/>
  <c r="BV30" i="1" s="1"/>
  <c r="BT31" i="1"/>
  <c r="BU31" i="1" s="1"/>
  <c r="BV31" i="1" s="1"/>
  <c r="BT32" i="1"/>
  <c r="BU32" i="1" s="1"/>
  <c r="BV32" i="1" s="1"/>
  <c r="BT33" i="1"/>
  <c r="BU33" i="1" s="1"/>
  <c r="BV33" i="1" s="1"/>
  <c r="BT34" i="1"/>
  <c r="BU34" i="1" s="1"/>
  <c r="BT35" i="1"/>
  <c r="BU35" i="1" s="1"/>
  <c r="BV35" i="1" s="1"/>
  <c r="BT36" i="1"/>
  <c r="BU36" i="1" s="1"/>
  <c r="BV36" i="1" s="1"/>
  <c r="BT37" i="1"/>
  <c r="BU37" i="1" s="1"/>
  <c r="BT38" i="1"/>
  <c r="BU38" i="1" s="1"/>
  <c r="BV38" i="1" s="1"/>
  <c r="BT39" i="1"/>
  <c r="BU39" i="1" s="1"/>
  <c r="BV39" i="1" s="1"/>
  <c r="BT40" i="1"/>
  <c r="BU40" i="1" s="1"/>
  <c r="BV40" i="1" s="1"/>
  <c r="BT41" i="1"/>
  <c r="BU41" i="1" s="1"/>
  <c r="BV41" i="1" s="1"/>
  <c r="BT42" i="1"/>
  <c r="BU42" i="1" s="1"/>
  <c r="BT43" i="1"/>
  <c r="BU43" i="1" s="1"/>
  <c r="BV43" i="1" s="1"/>
  <c r="BT44" i="1"/>
  <c r="BU44" i="1" s="1"/>
  <c r="BV44" i="1" s="1"/>
  <c r="BT45" i="1"/>
  <c r="BU45" i="1" s="1"/>
  <c r="BT46" i="1"/>
  <c r="BU46" i="1" s="1"/>
  <c r="BV46" i="1" s="1"/>
  <c r="BT47" i="1"/>
  <c r="BU47" i="1" s="1"/>
  <c r="BV47" i="1" s="1"/>
  <c r="BT48" i="1"/>
  <c r="BU48" i="1" s="1"/>
  <c r="BV48" i="1" s="1"/>
  <c r="BT49" i="1"/>
  <c r="BU49" i="1" s="1"/>
  <c r="BV49" i="1" s="1"/>
  <c r="BT50" i="1"/>
  <c r="BU50" i="1" s="1"/>
  <c r="BT51" i="1"/>
  <c r="BU51" i="1" s="1"/>
  <c r="BV51" i="1" s="1"/>
  <c r="BT52" i="1"/>
  <c r="BU52" i="1" s="1"/>
  <c r="BV52" i="1" s="1"/>
  <c r="BT53" i="1"/>
  <c r="BU53" i="1" s="1"/>
  <c r="BT54" i="1"/>
  <c r="BU54" i="1" s="1"/>
  <c r="BV54" i="1" s="1"/>
  <c r="BT55" i="1"/>
  <c r="BU55" i="1" s="1"/>
  <c r="BV55" i="1" s="1"/>
  <c r="BT56" i="1"/>
  <c r="BU56" i="1" s="1"/>
  <c r="BV56" i="1" s="1"/>
  <c r="BT57" i="1"/>
  <c r="BU57" i="1" s="1"/>
  <c r="BV57" i="1" s="1"/>
  <c r="BT58" i="1"/>
  <c r="BU58" i="1" s="1"/>
  <c r="BT59" i="1"/>
  <c r="BU59" i="1" s="1"/>
  <c r="BV59" i="1" s="1"/>
  <c r="BT60" i="1"/>
  <c r="BU60" i="1" s="1"/>
  <c r="BV60" i="1" s="1"/>
  <c r="BT61" i="1"/>
  <c r="BU61" i="1" s="1"/>
  <c r="BT62" i="1"/>
  <c r="BU62" i="1" s="1"/>
  <c r="BV62" i="1" s="1"/>
  <c r="BT63" i="1"/>
  <c r="BU63" i="1" s="1"/>
  <c r="BV63" i="1" s="1"/>
  <c r="BT64" i="1"/>
  <c r="BU64" i="1" s="1"/>
  <c r="BV64" i="1" s="1"/>
  <c r="BT65" i="1"/>
  <c r="BU65" i="1" s="1"/>
  <c r="BV65" i="1" s="1"/>
  <c r="BT66" i="1"/>
  <c r="BU66" i="1" s="1"/>
  <c r="BT67" i="1"/>
  <c r="BU67" i="1" s="1"/>
  <c r="BV67" i="1" s="1"/>
  <c r="BT68" i="1"/>
  <c r="BU68" i="1" s="1"/>
  <c r="BV68" i="1" s="1"/>
  <c r="BT69" i="1"/>
  <c r="BU69" i="1" s="1"/>
  <c r="BT70" i="1"/>
  <c r="BU70" i="1" s="1"/>
  <c r="BV70" i="1" s="1"/>
  <c r="BT71" i="1"/>
  <c r="BU71" i="1" s="1"/>
  <c r="BV71" i="1" s="1"/>
  <c r="BT72" i="1"/>
  <c r="BU72" i="1" s="1"/>
  <c r="BV72" i="1" s="1"/>
  <c r="BT73" i="1"/>
  <c r="BU73" i="1" s="1"/>
  <c r="BV73" i="1" s="1"/>
  <c r="BT74" i="1"/>
  <c r="BU74" i="1" s="1"/>
  <c r="BT75" i="1"/>
  <c r="BU75" i="1" s="1"/>
  <c r="BV75" i="1" s="1"/>
  <c r="BT76" i="1"/>
  <c r="BU76" i="1" s="1"/>
  <c r="BV76" i="1" s="1"/>
  <c r="BT77" i="1"/>
  <c r="BU77" i="1" s="1"/>
  <c r="BT78" i="1"/>
  <c r="BU78" i="1" s="1"/>
  <c r="BV78" i="1" s="1"/>
  <c r="BT79" i="1"/>
  <c r="BU79" i="1" s="1"/>
  <c r="BV79" i="1" s="1"/>
  <c r="BT80" i="1"/>
  <c r="BU80" i="1" s="1"/>
  <c r="BV80" i="1" s="1"/>
  <c r="BT81" i="1"/>
  <c r="BU81" i="1" s="1"/>
  <c r="BV81" i="1" s="1"/>
  <c r="BT82" i="1"/>
  <c r="BU82" i="1" s="1"/>
  <c r="BT83" i="1"/>
  <c r="BU83" i="1" s="1"/>
  <c r="BV83" i="1" s="1"/>
  <c r="BT84" i="1"/>
  <c r="BU84" i="1" s="1"/>
  <c r="BV84" i="1" s="1"/>
  <c r="BT85" i="1"/>
  <c r="BU85" i="1" s="1"/>
  <c r="BT86" i="1"/>
  <c r="BU86" i="1" s="1"/>
  <c r="BV86" i="1" s="1"/>
  <c r="BT87" i="1"/>
  <c r="BU87" i="1" s="1"/>
  <c r="BV87" i="1" s="1"/>
  <c r="BT88" i="1"/>
  <c r="BU88" i="1" s="1"/>
  <c r="BV88" i="1" s="1"/>
  <c r="BT89" i="1"/>
  <c r="BU89" i="1" s="1"/>
  <c r="BV89" i="1" s="1"/>
  <c r="BT90" i="1"/>
  <c r="BU90" i="1" s="1"/>
  <c r="BT91" i="1"/>
  <c r="BU91" i="1" s="1"/>
  <c r="BV91" i="1" s="1"/>
  <c r="BT92" i="1"/>
  <c r="BU92" i="1" s="1"/>
  <c r="BV92" i="1" s="1"/>
  <c r="BT93" i="1"/>
  <c r="BU93" i="1" s="1"/>
  <c r="BT94" i="1"/>
  <c r="BU94" i="1" s="1"/>
  <c r="BV94" i="1" s="1"/>
  <c r="BT95" i="1"/>
  <c r="BU95" i="1" s="1"/>
  <c r="BV95" i="1" s="1"/>
  <c r="BT96" i="1"/>
  <c r="BU96" i="1" s="1"/>
  <c r="BV96" i="1" s="1"/>
  <c r="BT97" i="1"/>
  <c r="BU97" i="1" s="1"/>
  <c r="BV97" i="1" s="1"/>
  <c r="BT98" i="1"/>
  <c r="BU98" i="1" s="1"/>
  <c r="BT99" i="1"/>
  <c r="BU99" i="1" s="1"/>
  <c r="BV99" i="1" s="1"/>
  <c r="BT100" i="1"/>
  <c r="BU100" i="1" s="1"/>
  <c r="BV100" i="1" s="1"/>
  <c r="BT101" i="1"/>
  <c r="BU101" i="1" s="1"/>
  <c r="BT102" i="1"/>
  <c r="BU102" i="1" s="1"/>
  <c r="BV102" i="1" s="1"/>
  <c r="BT103" i="1"/>
  <c r="BU103" i="1" s="1"/>
  <c r="BV103" i="1" s="1"/>
  <c r="BT104" i="1"/>
  <c r="BU104" i="1" s="1"/>
  <c r="BV104" i="1" s="1"/>
  <c r="BT105" i="1"/>
  <c r="BU105" i="1" s="1"/>
  <c r="BV105" i="1" s="1"/>
  <c r="BT106" i="1"/>
  <c r="BU106" i="1" s="1"/>
  <c r="BV106" i="1" s="1"/>
  <c r="BT107" i="1"/>
  <c r="BU107" i="1" s="1"/>
  <c r="BT108" i="1"/>
  <c r="BU108" i="1" s="1"/>
  <c r="BV108" i="1" s="1"/>
  <c r="BT109" i="1"/>
  <c r="BU109" i="1" s="1"/>
  <c r="BT110" i="1"/>
  <c r="BU110" i="1" s="1"/>
  <c r="BV110" i="1" s="1"/>
  <c r="BT111" i="1"/>
  <c r="BU111" i="1" s="1"/>
  <c r="BV111" i="1" s="1"/>
  <c r="BT112" i="1"/>
  <c r="BU112" i="1" s="1"/>
  <c r="BV112" i="1" s="1"/>
  <c r="BT113" i="1"/>
  <c r="BU113" i="1" s="1"/>
  <c r="BV113" i="1" s="1"/>
  <c r="BT114" i="1"/>
  <c r="BU114" i="1" s="1"/>
  <c r="BV114" i="1" s="1"/>
  <c r="BT115" i="1"/>
  <c r="BU115" i="1" s="1"/>
  <c r="BT116" i="1"/>
  <c r="BU116" i="1" s="1"/>
  <c r="BV116" i="1" s="1"/>
  <c r="BT117" i="1"/>
  <c r="BU117" i="1" s="1"/>
  <c r="BT118" i="1"/>
  <c r="BU118" i="1" s="1"/>
  <c r="BV118" i="1" s="1"/>
  <c r="BT119" i="1"/>
  <c r="BU119" i="1" s="1"/>
  <c r="BV119" i="1" s="1"/>
  <c r="BT120" i="1"/>
  <c r="BU120" i="1" s="1"/>
  <c r="BV120" i="1" s="1"/>
  <c r="BT121" i="1"/>
  <c r="BU121" i="1" s="1"/>
  <c r="BT122" i="1"/>
  <c r="BU122" i="1" s="1"/>
  <c r="BV122" i="1" s="1"/>
  <c r="BT123" i="1"/>
  <c r="BU123" i="1" s="1"/>
  <c r="BT124" i="1"/>
  <c r="BU124" i="1" s="1"/>
  <c r="BV124" i="1" s="1"/>
  <c r="BT125" i="1"/>
  <c r="BU125" i="1" s="1"/>
  <c r="BT126" i="1"/>
  <c r="BU126" i="1" s="1"/>
  <c r="BV126" i="1" s="1"/>
  <c r="BT127" i="1"/>
  <c r="BU127" i="1" s="1"/>
  <c r="BV127" i="1" s="1"/>
  <c r="BT128" i="1"/>
  <c r="BU128" i="1" s="1"/>
  <c r="BV128" i="1" s="1"/>
  <c r="BT129" i="1"/>
  <c r="BU129" i="1" s="1"/>
  <c r="BT130" i="1"/>
  <c r="BU130" i="1" s="1"/>
  <c r="BV130" i="1" s="1"/>
  <c r="BT131" i="1"/>
  <c r="BU131" i="1" s="1"/>
  <c r="BT132" i="1"/>
  <c r="BU132" i="1" s="1"/>
  <c r="BV132" i="1" s="1"/>
  <c r="BT133" i="1"/>
  <c r="BU133" i="1" s="1"/>
  <c r="BT134" i="1"/>
  <c r="BU134" i="1" s="1"/>
  <c r="BV134" i="1" s="1"/>
  <c r="BT135" i="1"/>
  <c r="BU135" i="1" s="1"/>
  <c r="BV135" i="1" s="1"/>
  <c r="BT136" i="1"/>
  <c r="BU136" i="1" s="1"/>
  <c r="BV136" i="1" s="1"/>
  <c r="BT137" i="1"/>
  <c r="BU137" i="1" s="1"/>
  <c r="BT138" i="1"/>
  <c r="BU138" i="1" s="1"/>
  <c r="BV138" i="1" s="1"/>
  <c r="BT139" i="1"/>
  <c r="BU139" i="1" s="1"/>
  <c r="BT140" i="1"/>
  <c r="BU140" i="1" s="1"/>
  <c r="BV140" i="1" s="1"/>
  <c r="BT141" i="1"/>
  <c r="BU141" i="1" s="1"/>
  <c r="BT142" i="1"/>
  <c r="BU142" i="1" s="1"/>
  <c r="BV142" i="1" s="1"/>
  <c r="BT143" i="1"/>
  <c r="BU143" i="1" s="1"/>
  <c r="BV143" i="1" s="1"/>
  <c r="BT144" i="1"/>
  <c r="BU144" i="1" s="1"/>
  <c r="BV144" i="1" s="1"/>
  <c r="BT145" i="1"/>
  <c r="BU145" i="1" s="1"/>
  <c r="BT146" i="1"/>
  <c r="BU146" i="1" s="1"/>
  <c r="BV146" i="1" s="1"/>
  <c r="BT147" i="1"/>
  <c r="BU147" i="1" s="1"/>
  <c r="BT148" i="1"/>
  <c r="BU148" i="1" s="1"/>
  <c r="BV148" i="1" s="1"/>
  <c r="BT149" i="1"/>
  <c r="BU149" i="1" s="1"/>
  <c r="BT150" i="1"/>
  <c r="BU150" i="1" s="1"/>
  <c r="BV150" i="1" s="1"/>
  <c r="BT151" i="1"/>
  <c r="BU151" i="1" s="1"/>
  <c r="BV151" i="1" s="1"/>
  <c r="BT152" i="1"/>
  <c r="BU152" i="1" s="1"/>
  <c r="BV152" i="1" s="1"/>
  <c r="BT153" i="1"/>
  <c r="BU153" i="1" s="1"/>
  <c r="BT154" i="1"/>
  <c r="BU154" i="1" s="1"/>
  <c r="BV154" i="1" s="1"/>
  <c r="BT155" i="1"/>
  <c r="BU155" i="1" s="1"/>
  <c r="BT156" i="1"/>
  <c r="BU156" i="1" s="1"/>
  <c r="BV156" i="1" s="1"/>
  <c r="BT157" i="1"/>
  <c r="BU157" i="1" s="1"/>
  <c r="BT158" i="1"/>
  <c r="BU158" i="1" s="1"/>
  <c r="BV158" i="1" s="1"/>
  <c r="BT159" i="1"/>
  <c r="BU159" i="1" s="1"/>
  <c r="BV159" i="1" s="1"/>
  <c r="BT160" i="1"/>
  <c r="BU160" i="1" s="1"/>
  <c r="BV160" i="1" s="1"/>
  <c r="BT161" i="1"/>
  <c r="BU161" i="1" s="1"/>
  <c r="BT162" i="1"/>
  <c r="BU162" i="1" s="1"/>
  <c r="BV162" i="1" s="1"/>
  <c r="BT163" i="1"/>
  <c r="BU163" i="1" s="1"/>
  <c r="BT164" i="1"/>
  <c r="BU164" i="1" s="1"/>
  <c r="BV164" i="1" s="1"/>
  <c r="BT165" i="1"/>
  <c r="BU165" i="1" s="1"/>
  <c r="BT166" i="1"/>
  <c r="BU166" i="1" s="1"/>
  <c r="BV166" i="1" s="1"/>
  <c r="BT167" i="1"/>
  <c r="BU167" i="1" s="1"/>
  <c r="BV167" i="1" s="1"/>
  <c r="BT168" i="1"/>
  <c r="BU168" i="1" s="1"/>
  <c r="BV168" i="1" s="1"/>
  <c r="BT169" i="1"/>
  <c r="BU169" i="1" s="1"/>
  <c r="BT170" i="1"/>
  <c r="BU170" i="1" s="1"/>
  <c r="BV170" i="1" s="1"/>
  <c r="BT171" i="1"/>
  <c r="BU171" i="1" s="1"/>
  <c r="BT172" i="1"/>
  <c r="BU172" i="1" s="1"/>
  <c r="BV172" i="1" s="1"/>
  <c r="BT173" i="1"/>
  <c r="BU173" i="1" s="1"/>
  <c r="BT174" i="1"/>
  <c r="BU174" i="1" s="1"/>
  <c r="BV174" i="1" s="1"/>
  <c r="BT175" i="1"/>
  <c r="BU175" i="1" s="1"/>
  <c r="BV175" i="1" s="1"/>
  <c r="BT176" i="1"/>
  <c r="BU176" i="1" s="1"/>
  <c r="BV176" i="1" s="1"/>
  <c r="BT177" i="1"/>
  <c r="BU177" i="1" s="1"/>
  <c r="BT178" i="1"/>
  <c r="BU178" i="1" s="1"/>
  <c r="BV178" i="1" s="1"/>
  <c r="BT179" i="1"/>
  <c r="BU179" i="1" s="1"/>
  <c r="BT180" i="1"/>
  <c r="BU180" i="1" s="1"/>
  <c r="BV180" i="1" s="1"/>
  <c r="BT181" i="1"/>
  <c r="BU181" i="1" s="1"/>
  <c r="BT182" i="1"/>
  <c r="BU182" i="1" s="1"/>
  <c r="BV182" i="1" s="1"/>
  <c r="BT183" i="1"/>
  <c r="BU183" i="1" s="1"/>
  <c r="BV183" i="1" s="1"/>
  <c r="BT184" i="1"/>
  <c r="BU184" i="1" s="1"/>
  <c r="BV184" i="1" s="1"/>
  <c r="BT185" i="1"/>
  <c r="BU185" i="1" s="1"/>
  <c r="BT186" i="1"/>
  <c r="BU186" i="1" s="1"/>
  <c r="BV186" i="1" s="1"/>
  <c r="BT187" i="1"/>
  <c r="BU187" i="1" s="1"/>
  <c r="BT188" i="1"/>
  <c r="BU188" i="1" s="1"/>
  <c r="BV188" i="1" s="1"/>
  <c r="BT189" i="1"/>
  <c r="BU189" i="1" s="1"/>
  <c r="BT190" i="1"/>
  <c r="BU190" i="1" s="1"/>
  <c r="BV190" i="1" s="1"/>
  <c r="BT191" i="1"/>
  <c r="BU191" i="1" s="1"/>
  <c r="BV191" i="1" s="1"/>
  <c r="BT192" i="1"/>
  <c r="BU192" i="1" s="1"/>
  <c r="BV192" i="1" s="1"/>
  <c r="BT193" i="1"/>
  <c r="BU193" i="1" s="1"/>
  <c r="BT194" i="1"/>
  <c r="BU194" i="1" s="1"/>
  <c r="BV194" i="1" s="1"/>
  <c r="BT195" i="1"/>
  <c r="BU195" i="1" s="1"/>
  <c r="BT196" i="1"/>
  <c r="BU196" i="1" s="1"/>
  <c r="BV196" i="1" s="1"/>
  <c r="BT197" i="1"/>
  <c r="BU197" i="1" s="1"/>
  <c r="BT198" i="1"/>
  <c r="BU198" i="1" s="1"/>
  <c r="BV198" i="1" s="1"/>
  <c r="BT199" i="1"/>
  <c r="BU199" i="1" s="1"/>
  <c r="BV199" i="1" s="1"/>
  <c r="BT200" i="1"/>
  <c r="BU200" i="1" s="1"/>
  <c r="BV200" i="1" s="1"/>
  <c r="BT201" i="1"/>
  <c r="BU201" i="1" s="1"/>
  <c r="BV201" i="1" s="1"/>
  <c r="BT202" i="1"/>
  <c r="BU202" i="1" s="1"/>
  <c r="BV202" i="1" s="1"/>
  <c r="BT203" i="1"/>
  <c r="BU203" i="1" s="1"/>
  <c r="BT204" i="1"/>
  <c r="BU204" i="1" s="1"/>
  <c r="BV204" i="1" s="1"/>
  <c r="BT205" i="1"/>
  <c r="BU205" i="1" s="1"/>
  <c r="BT206" i="1"/>
  <c r="BU206" i="1" s="1"/>
  <c r="BV206" i="1" s="1"/>
  <c r="BT207" i="1"/>
  <c r="BU207" i="1" s="1"/>
  <c r="BV207" i="1" s="1"/>
  <c r="BT208" i="1"/>
  <c r="BU208" i="1" s="1"/>
  <c r="BV208" i="1" s="1"/>
  <c r="BT209" i="1"/>
  <c r="BU209" i="1" s="1"/>
  <c r="BV209" i="1" s="1"/>
  <c r="BT210" i="1"/>
  <c r="BU210" i="1" s="1"/>
  <c r="BV210" i="1" s="1"/>
  <c r="BT211" i="1"/>
  <c r="BU211" i="1" s="1"/>
  <c r="BT212" i="1"/>
  <c r="BU212" i="1" s="1"/>
  <c r="BV212" i="1" s="1"/>
  <c r="BT213" i="1"/>
  <c r="BU213" i="1" s="1"/>
  <c r="BT214" i="1"/>
  <c r="BU214" i="1" s="1"/>
  <c r="BV214" i="1" s="1"/>
  <c r="BT215" i="1"/>
  <c r="BU215" i="1" s="1"/>
  <c r="BV215" i="1" s="1"/>
  <c r="BT216" i="1"/>
  <c r="BU216" i="1" s="1"/>
  <c r="BV216" i="1" s="1"/>
  <c r="BT217" i="1"/>
  <c r="BU217" i="1" s="1"/>
  <c r="BV217" i="1" s="1"/>
  <c r="BT218" i="1"/>
  <c r="BU218" i="1" s="1"/>
  <c r="BV218" i="1" s="1"/>
  <c r="BT219" i="1"/>
  <c r="BU219" i="1" s="1"/>
  <c r="BT220" i="1"/>
  <c r="BU220" i="1" s="1"/>
  <c r="BV220" i="1" s="1"/>
  <c r="BT221" i="1"/>
  <c r="BU221" i="1" s="1"/>
  <c r="BT222" i="1"/>
  <c r="BU222" i="1" s="1"/>
  <c r="BV222" i="1" s="1"/>
  <c r="BT223" i="1"/>
  <c r="BU223" i="1" s="1"/>
  <c r="BV223" i="1" s="1"/>
  <c r="BT224" i="1"/>
  <c r="BU224" i="1" s="1"/>
  <c r="BV224" i="1" s="1"/>
  <c r="BT225" i="1"/>
  <c r="BU225" i="1" s="1"/>
  <c r="BV225" i="1" s="1"/>
  <c r="BT226" i="1"/>
  <c r="BU226" i="1" s="1"/>
  <c r="BV226" i="1" s="1"/>
  <c r="BT227" i="1"/>
  <c r="BU227" i="1" s="1"/>
  <c r="BT228" i="1"/>
  <c r="BU228" i="1" s="1"/>
  <c r="BV228" i="1" s="1"/>
  <c r="BT229" i="1"/>
  <c r="BU229" i="1" s="1"/>
  <c r="BT230" i="1"/>
  <c r="BU230" i="1" s="1"/>
  <c r="BV230" i="1" s="1"/>
  <c r="BT231" i="1"/>
  <c r="BU231" i="1" s="1"/>
  <c r="BV231" i="1" s="1"/>
  <c r="BT232" i="1"/>
  <c r="BU232" i="1" s="1"/>
  <c r="BV232" i="1" s="1"/>
  <c r="BT233" i="1"/>
  <c r="BU233" i="1" s="1"/>
  <c r="BV233" i="1" s="1"/>
  <c r="BT234" i="1"/>
  <c r="BU234" i="1" s="1"/>
  <c r="BV234" i="1" s="1"/>
  <c r="BT235" i="1"/>
  <c r="BU235" i="1" s="1"/>
  <c r="BT236" i="1"/>
  <c r="BU236" i="1" s="1"/>
  <c r="BV236" i="1" s="1"/>
  <c r="BT237" i="1"/>
  <c r="BU237" i="1" s="1"/>
  <c r="BT238" i="1"/>
  <c r="BU238" i="1" s="1"/>
  <c r="BV238" i="1" s="1"/>
  <c r="BT239" i="1"/>
  <c r="BU239" i="1" s="1"/>
  <c r="BV239" i="1" s="1"/>
  <c r="BT240" i="1"/>
  <c r="BU240" i="1" s="1"/>
  <c r="BV240" i="1" s="1"/>
  <c r="BT241" i="1"/>
  <c r="BU241" i="1" s="1"/>
  <c r="BV241" i="1" s="1"/>
  <c r="BT242" i="1"/>
  <c r="BU242" i="1" s="1"/>
  <c r="BV242" i="1" s="1"/>
  <c r="BT243" i="1"/>
  <c r="BU243" i="1" s="1"/>
  <c r="BT244" i="1"/>
  <c r="BU244" i="1" s="1"/>
  <c r="BV244" i="1" s="1"/>
  <c r="BT245" i="1"/>
  <c r="BU245" i="1" s="1"/>
  <c r="BT246" i="1"/>
  <c r="BU246" i="1" s="1"/>
  <c r="BV246" i="1" s="1"/>
  <c r="BT247" i="1"/>
  <c r="BU247" i="1" s="1"/>
  <c r="BV247" i="1" s="1"/>
  <c r="BT248" i="1"/>
  <c r="BU248" i="1" s="1"/>
  <c r="BV248" i="1" s="1"/>
  <c r="BT249" i="1"/>
  <c r="BU249" i="1" s="1"/>
  <c r="BV249" i="1" s="1"/>
  <c r="BT250" i="1"/>
  <c r="BU250" i="1" s="1"/>
  <c r="BV250" i="1" s="1"/>
  <c r="BT251" i="1"/>
  <c r="BU251" i="1" s="1"/>
  <c r="BT252" i="1"/>
  <c r="BU252" i="1" s="1"/>
  <c r="BV252" i="1" s="1"/>
  <c r="BT253" i="1"/>
  <c r="BU253" i="1" s="1"/>
  <c r="BT254" i="1"/>
  <c r="BU254" i="1" s="1"/>
  <c r="BV254" i="1" s="1"/>
  <c r="BT255" i="1"/>
  <c r="BU255" i="1" s="1"/>
  <c r="BV255" i="1" s="1"/>
  <c r="BT256" i="1"/>
  <c r="BU256" i="1" s="1"/>
  <c r="BV256" i="1" s="1"/>
  <c r="BT257" i="1"/>
  <c r="BU257" i="1" s="1"/>
  <c r="BT258" i="1"/>
  <c r="BU258" i="1" s="1"/>
  <c r="BV258" i="1" s="1"/>
  <c r="BT259" i="1"/>
  <c r="BU259" i="1" s="1"/>
  <c r="BT260" i="1"/>
  <c r="BU260" i="1" s="1"/>
  <c r="BV260" i="1" s="1"/>
  <c r="BT262" i="1"/>
  <c r="BU262" i="1" s="1"/>
  <c r="BV262" i="1" s="1"/>
  <c r="BT263" i="1"/>
  <c r="BU263" i="1" s="1"/>
  <c r="BV263" i="1" s="1"/>
  <c r="BT264" i="1"/>
  <c r="BU264" i="1" s="1"/>
  <c r="BV264" i="1" s="1"/>
  <c r="BT265" i="1"/>
  <c r="BU265" i="1" s="1"/>
  <c r="BT266" i="1"/>
  <c r="BU266" i="1" s="1"/>
  <c r="BV266" i="1" s="1"/>
  <c r="BT267" i="1"/>
  <c r="BU267" i="1" s="1"/>
  <c r="BT268" i="1"/>
  <c r="BU268" i="1" s="1"/>
  <c r="BV268" i="1" s="1"/>
  <c r="BT269" i="1"/>
  <c r="BU269" i="1" s="1"/>
  <c r="BT270" i="1"/>
  <c r="BU270" i="1" s="1"/>
  <c r="BV270" i="1" s="1"/>
  <c r="BT271" i="1"/>
  <c r="BU271" i="1" s="1"/>
  <c r="BV271" i="1" s="1"/>
  <c r="BT272" i="1"/>
  <c r="BU272" i="1" s="1"/>
  <c r="BV272" i="1" s="1"/>
  <c r="BT273" i="1"/>
  <c r="BU273" i="1" s="1"/>
  <c r="BT274" i="1"/>
  <c r="BU274" i="1" s="1"/>
  <c r="BV274" i="1" s="1"/>
  <c r="BT275" i="1"/>
  <c r="BU275" i="1" s="1"/>
  <c r="BT276" i="1"/>
  <c r="BU276" i="1" s="1"/>
  <c r="BV276" i="1" s="1"/>
  <c r="BT277" i="1"/>
  <c r="BU277" i="1" s="1"/>
  <c r="BT278" i="1"/>
  <c r="BU278" i="1" s="1"/>
  <c r="BV278" i="1" s="1"/>
  <c r="BT279" i="1"/>
  <c r="BU279" i="1" s="1"/>
  <c r="BV279" i="1" s="1"/>
  <c r="BT280" i="1"/>
  <c r="BU280" i="1" s="1"/>
  <c r="BV280" i="1" s="1"/>
  <c r="BT281" i="1"/>
  <c r="BU281" i="1" s="1"/>
  <c r="BT282" i="1"/>
  <c r="BU282" i="1" s="1"/>
  <c r="BV282" i="1" s="1"/>
  <c r="BT283" i="1"/>
  <c r="BU283" i="1" s="1"/>
  <c r="BT284" i="1"/>
  <c r="BU284" i="1" s="1"/>
  <c r="BV284" i="1" s="1"/>
  <c r="BT285" i="1"/>
  <c r="BU285" i="1" s="1"/>
  <c r="BT286" i="1"/>
  <c r="BU286" i="1" s="1"/>
  <c r="BV286" i="1" s="1"/>
  <c r="BT287" i="1"/>
  <c r="BU287" i="1" s="1"/>
  <c r="BV287" i="1" s="1"/>
  <c r="BT288" i="1"/>
  <c r="BU288" i="1" s="1"/>
  <c r="BV288" i="1" s="1"/>
  <c r="BT289" i="1"/>
  <c r="BU289" i="1" s="1"/>
  <c r="BT290" i="1"/>
  <c r="BU290" i="1" s="1"/>
  <c r="BV290" i="1" s="1"/>
  <c r="BT291" i="1"/>
  <c r="BU291" i="1" s="1"/>
  <c r="BT292" i="1"/>
  <c r="BU292" i="1" s="1"/>
  <c r="BV292" i="1" s="1"/>
  <c r="BT293" i="1"/>
  <c r="BU293" i="1" s="1"/>
  <c r="BV293" i="1" s="1"/>
  <c r="BT294" i="1"/>
  <c r="BU294" i="1" s="1"/>
  <c r="BT295" i="1"/>
  <c r="BU295" i="1" s="1"/>
  <c r="BV295" i="1" s="1"/>
  <c r="BT296" i="1"/>
  <c r="BU296" i="1" s="1"/>
  <c r="BV296" i="1" s="1"/>
  <c r="BT297" i="1"/>
  <c r="BU297" i="1" s="1"/>
  <c r="BT298" i="1"/>
  <c r="BU298" i="1" s="1"/>
  <c r="BV298" i="1" s="1"/>
  <c r="BT299" i="1"/>
  <c r="BU299" i="1" s="1"/>
  <c r="BT300" i="1"/>
  <c r="BU300" i="1" s="1"/>
  <c r="BV300" i="1" s="1"/>
  <c r="BT301" i="1"/>
  <c r="BU301" i="1" s="1"/>
  <c r="BV301" i="1" s="1"/>
  <c r="BT302" i="1"/>
  <c r="BU302" i="1" s="1"/>
  <c r="BT303" i="1"/>
  <c r="BU303" i="1" s="1"/>
  <c r="BV303" i="1" s="1"/>
  <c r="BT304" i="1"/>
  <c r="BU304" i="1" s="1"/>
  <c r="BV304" i="1" s="1"/>
  <c r="BT305" i="1"/>
  <c r="BU305" i="1" s="1"/>
  <c r="BT306" i="1"/>
  <c r="BU306" i="1" s="1"/>
  <c r="BV306" i="1" s="1"/>
  <c r="BT307" i="1"/>
  <c r="BU307" i="1" s="1"/>
  <c r="BT308" i="1"/>
  <c r="BU308" i="1" s="1"/>
  <c r="BV308" i="1" s="1"/>
  <c r="BT309" i="1"/>
  <c r="BU309" i="1" s="1"/>
  <c r="BV309" i="1" s="1"/>
  <c r="BT310" i="1"/>
  <c r="BU310" i="1" s="1"/>
  <c r="BT311" i="1"/>
  <c r="BU311" i="1" s="1"/>
  <c r="BV311" i="1" s="1"/>
  <c r="BT312" i="1"/>
  <c r="BU312" i="1" s="1"/>
  <c r="BV312" i="1" s="1"/>
  <c r="BT313" i="1"/>
  <c r="BU313" i="1" s="1"/>
  <c r="BT314" i="1"/>
  <c r="BU314" i="1" s="1"/>
  <c r="BV314" i="1" s="1"/>
  <c r="BT315" i="1"/>
  <c r="BU315" i="1" s="1"/>
  <c r="BT316" i="1"/>
  <c r="BU316" i="1" s="1"/>
  <c r="BV316" i="1" s="1"/>
  <c r="BT317" i="1"/>
  <c r="BU317" i="1" s="1"/>
  <c r="BV317" i="1" s="1"/>
  <c r="BT318" i="1"/>
  <c r="BU318" i="1" s="1"/>
  <c r="BT319" i="1"/>
  <c r="BU319" i="1" s="1"/>
  <c r="BV319" i="1" s="1"/>
  <c r="BT320" i="1"/>
  <c r="BU320" i="1" s="1"/>
  <c r="BV320" i="1" s="1"/>
  <c r="BT321" i="1"/>
  <c r="BU321" i="1" s="1"/>
  <c r="BT322" i="1"/>
  <c r="BU322" i="1" s="1"/>
  <c r="BV322" i="1" s="1"/>
  <c r="BT323" i="1"/>
  <c r="BU323" i="1" s="1"/>
  <c r="BT324" i="1"/>
  <c r="BU324" i="1" s="1"/>
  <c r="BV324" i="1" s="1"/>
  <c r="BT325" i="1"/>
  <c r="BU325" i="1" s="1"/>
  <c r="BV325" i="1" s="1"/>
  <c r="BT326" i="1"/>
  <c r="BU326" i="1" s="1"/>
  <c r="BT327" i="1"/>
  <c r="BU327" i="1" s="1"/>
  <c r="BV327" i="1" s="1"/>
  <c r="BT328" i="1"/>
  <c r="BU328" i="1" s="1"/>
  <c r="BV328" i="1" s="1"/>
  <c r="BT329" i="1"/>
  <c r="BU329" i="1" s="1"/>
  <c r="BT330" i="1"/>
  <c r="BU330" i="1" s="1"/>
  <c r="BV330" i="1" s="1"/>
  <c r="BT331" i="1"/>
  <c r="BU331" i="1" s="1"/>
  <c r="BT332" i="1"/>
  <c r="BU332" i="1" s="1"/>
  <c r="BV332" i="1" s="1"/>
  <c r="BT333" i="1"/>
  <c r="BU333" i="1" s="1"/>
  <c r="BV333" i="1" s="1"/>
  <c r="BT334" i="1"/>
  <c r="BU334" i="1" s="1"/>
  <c r="BT335" i="1"/>
  <c r="BU335" i="1" s="1"/>
  <c r="BV335" i="1" s="1"/>
  <c r="BT336" i="1"/>
  <c r="BU336" i="1" s="1"/>
  <c r="BV336" i="1" s="1"/>
  <c r="BT337" i="1"/>
  <c r="BU337" i="1" s="1"/>
  <c r="BT338" i="1"/>
  <c r="BU338" i="1" s="1"/>
  <c r="BV338" i="1" s="1"/>
  <c r="BT339" i="1"/>
  <c r="BU339" i="1" s="1"/>
  <c r="BT340" i="1"/>
  <c r="BU340" i="1" s="1"/>
  <c r="BV340" i="1" s="1"/>
  <c r="BT341" i="1"/>
  <c r="BU341" i="1" s="1"/>
  <c r="BV341" i="1" s="1"/>
  <c r="BT342" i="1"/>
  <c r="BU342" i="1" s="1"/>
  <c r="BT343" i="1"/>
  <c r="BU343" i="1" s="1"/>
  <c r="BV343" i="1" s="1"/>
  <c r="BT344" i="1"/>
  <c r="BU344" i="1" s="1"/>
  <c r="BV344" i="1" s="1"/>
  <c r="BT345" i="1"/>
  <c r="BU345" i="1" s="1"/>
  <c r="BT346" i="1"/>
  <c r="BU346" i="1" s="1"/>
  <c r="BV346" i="1" s="1"/>
  <c r="BT347" i="1"/>
  <c r="BU347" i="1" s="1"/>
  <c r="BT348" i="1"/>
  <c r="BU348" i="1" s="1"/>
  <c r="BV348" i="1" s="1"/>
  <c r="BT349" i="1"/>
  <c r="BU349" i="1" s="1"/>
  <c r="BV349" i="1" s="1"/>
  <c r="BT350" i="1"/>
  <c r="BU350" i="1" s="1"/>
  <c r="BT351" i="1"/>
  <c r="BU351" i="1" s="1"/>
  <c r="BV351" i="1" s="1"/>
  <c r="BT352" i="1"/>
  <c r="BU352" i="1" s="1"/>
  <c r="BV352" i="1" s="1"/>
  <c r="BT353" i="1"/>
  <c r="BU353" i="1" s="1"/>
  <c r="BT354" i="1"/>
  <c r="BU354" i="1" s="1"/>
  <c r="BV354" i="1" s="1"/>
  <c r="BT355" i="1"/>
  <c r="BU355" i="1" s="1"/>
  <c r="BT356" i="1"/>
  <c r="BU356" i="1" s="1"/>
  <c r="BV356" i="1" s="1"/>
  <c r="BT357" i="1"/>
  <c r="BU357" i="1" s="1"/>
  <c r="BV357" i="1" s="1"/>
  <c r="BT358" i="1"/>
  <c r="BU358" i="1" s="1"/>
  <c r="BT359" i="1"/>
  <c r="BU359" i="1" s="1"/>
  <c r="BV359" i="1" s="1"/>
  <c r="BT360" i="1"/>
  <c r="BU360" i="1" s="1"/>
  <c r="BV360" i="1" s="1"/>
  <c r="BT361" i="1"/>
  <c r="BU361" i="1" s="1"/>
  <c r="BT362" i="1"/>
  <c r="BU362" i="1" s="1"/>
  <c r="BV362" i="1" s="1"/>
  <c r="BT363" i="1"/>
  <c r="BU363" i="1" s="1"/>
  <c r="BT364" i="1"/>
  <c r="BU364" i="1" s="1"/>
  <c r="BV364" i="1" s="1"/>
  <c r="BT365" i="1"/>
  <c r="BU365" i="1" s="1"/>
  <c r="BV365" i="1" s="1"/>
  <c r="BT366" i="1"/>
  <c r="BU366" i="1" s="1"/>
  <c r="BT367" i="1"/>
  <c r="BU367" i="1" s="1"/>
  <c r="BV367" i="1" s="1"/>
  <c r="BT368" i="1"/>
  <c r="BU368" i="1" s="1"/>
  <c r="BV368" i="1" s="1"/>
  <c r="BT369" i="1"/>
  <c r="BU369" i="1" s="1"/>
  <c r="BT370" i="1"/>
  <c r="BU370" i="1" s="1"/>
  <c r="BV370" i="1" s="1"/>
  <c r="BT371" i="1"/>
  <c r="BU371" i="1" s="1"/>
  <c r="BT372" i="1"/>
  <c r="BU372" i="1" s="1"/>
  <c r="BV372" i="1" s="1"/>
  <c r="BT373" i="1"/>
  <c r="BU373" i="1" s="1"/>
  <c r="BV373" i="1" s="1"/>
  <c r="BT374" i="1"/>
  <c r="BU374" i="1" s="1"/>
  <c r="BT375" i="1"/>
  <c r="BU375" i="1" s="1"/>
  <c r="BV375" i="1" s="1"/>
  <c r="BT376" i="1"/>
  <c r="BU376" i="1" s="1"/>
  <c r="BV376" i="1" s="1"/>
  <c r="BT377" i="1"/>
  <c r="BU377" i="1" s="1"/>
  <c r="BT378" i="1"/>
  <c r="BU378" i="1" s="1"/>
  <c r="BV378" i="1" s="1"/>
  <c r="BT379" i="1"/>
  <c r="BU379" i="1" s="1"/>
  <c r="BT380" i="1"/>
  <c r="BU380" i="1" s="1"/>
  <c r="BV380" i="1" s="1"/>
  <c r="BT381" i="1"/>
  <c r="BU381" i="1" s="1"/>
  <c r="BV381" i="1" s="1"/>
  <c r="BT382" i="1"/>
  <c r="BU382" i="1" s="1"/>
  <c r="BT383" i="1"/>
  <c r="BU383" i="1" s="1"/>
  <c r="BV383" i="1" s="1"/>
  <c r="BT384" i="1"/>
  <c r="BU384" i="1" s="1"/>
  <c r="BV384" i="1" s="1"/>
  <c r="BT385" i="1"/>
  <c r="BU385" i="1" s="1"/>
  <c r="BT386" i="1"/>
  <c r="BU386" i="1" s="1"/>
  <c r="BV386" i="1" s="1"/>
  <c r="BT387" i="1"/>
  <c r="BU387" i="1" s="1"/>
  <c r="BT388" i="1"/>
  <c r="BU388" i="1" s="1"/>
  <c r="BV388" i="1" s="1"/>
  <c r="BT389" i="1"/>
  <c r="BU389" i="1" s="1"/>
  <c r="BV389" i="1" s="1"/>
  <c r="BT390" i="1"/>
  <c r="BU390" i="1" s="1"/>
  <c r="BT391" i="1"/>
  <c r="BU391" i="1" s="1"/>
  <c r="BV391" i="1" s="1"/>
  <c r="BT392" i="1"/>
  <c r="BU392" i="1" s="1"/>
  <c r="BV392" i="1" s="1"/>
  <c r="BT393" i="1"/>
  <c r="BU393" i="1" s="1"/>
  <c r="BT394" i="1"/>
  <c r="BU394" i="1" s="1"/>
  <c r="BV394" i="1" s="1"/>
  <c r="BT395" i="1"/>
  <c r="BU395" i="1" s="1"/>
  <c r="BT396" i="1"/>
  <c r="BU396" i="1" s="1"/>
  <c r="BV396" i="1" s="1"/>
  <c r="BT397" i="1"/>
  <c r="BU397" i="1" s="1"/>
  <c r="BV397" i="1" s="1"/>
  <c r="BT398" i="1"/>
  <c r="BU398" i="1" s="1"/>
  <c r="BT399" i="1"/>
  <c r="BU399" i="1" s="1"/>
  <c r="BV399" i="1" s="1"/>
  <c r="BT400" i="1"/>
  <c r="BU400" i="1" s="1"/>
  <c r="BV400" i="1" s="1"/>
  <c r="BT401" i="1"/>
  <c r="BU401" i="1" s="1"/>
  <c r="BT402" i="1"/>
  <c r="BU402" i="1" s="1"/>
  <c r="BV402" i="1" s="1"/>
  <c r="BT403" i="1"/>
  <c r="BU403" i="1" s="1"/>
  <c r="BT404" i="1"/>
  <c r="BU404" i="1" s="1"/>
  <c r="BV404" i="1" s="1"/>
  <c r="BT405" i="1"/>
  <c r="BU405" i="1" s="1"/>
  <c r="BV405" i="1" s="1"/>
  <c r="BT406" i="1"/>
  <c r="BU406" i="1" s="1"/>
  <c r="BT407" i="1"/>
  <c r="BU407" i="1" s="1"/>
  <c r="BV407" i="1" s="1"/>
  <c r="BT408" i="1"/>
  <c r="BU408" i="1" s="1"/>
  <c r="BV408" i="1" s="1"/>
  <c r="BT409" i="1"/>
  <c r="BU409" i="1" s="1"/>
  <c r="BT410" i="1"/>
  <c r="BU410" i="1" s="1"/>
  <c r="BV410" i="1" s="1"/>
  <c r="BT411" i="1"/>
  <c r="BU411" i="1" s="1"/>
  <c r="BT412" i="1"/>
  <c r="BU412" i="1" s="1"/>
  <c r="BV412" i="1" s="1"/>
  <c r="BT413" i="1"/>
  <c r="BU413" i="1" s="1"/>
  <c r="BV413" i="1" s="1"/>
  <c r="BT414" i="1"/>
  <c r="BU414" i="1" s="1"/>
  <c r="BT415" i="1"/>
  <c r="BU415" i="1" s="1"/>
  <c r="BV415" i="1" s="1"/>
  <c r="BT416" i="1"/>
  <c r="BU416" i="1" s="1"/>
  <c r="BV416" i="1" s="1"/>
  <c r="BT417" i="1"/>
  <c r="BU417" i="1" s="1"/>
  <c r="BT418" i="1"/>
  <c r="BU418" i="1" s="1"/>
  <c r="BV418" i="1" s="1"/>
  <c r="BT419" i="1"/>
  <c r="BU419" i="1" s="1"/>
  <c r="BT420" i="1"/>
  <c r="BU420" i="1" s="1"/>
  <c r="BV420" i="1" s="1"/>
  <c r="BT421" i="1"/>
  <c r="BU421" i="1" s="1"/>
  <c r="BV421" i="1" s="1"/>
  <c r="BT422" i="1"/>
  <c r="BU422" i="1" s="1"/>
  <c r="BT423" i="1"/>
  <c r="BU423" i="1" s="1"/>
  <c r="BV423" i="1" s="1"/>
  <c r="BT424" i="1"/>
  <c r="BU424" i="1" s="1"/>
  <c r="BV424" i="1" s="1"/>
  <c r="BT425" i="1"/>
  <c r="BU425" i="1" s="1"/>
  <c r="BT426" i="1"/>
  <c r="BU426" i="1" s="1"/>
  <c r="BV426" i="1" s="1"/>
  <c r="BT427" i="1"/>
  <c r="BU427" i="1" s="1"/>
  <c r="BT428" i="1"/>
  <c r="BU428" i="1" s="1"/>
  <c r="BV428" i="1" s="1"/>
  <c r="BT429" i="1"/>
  <c r="BU429" i="1" s="1"/>
  <c r="BV429" i="1" s="1"/>
  <c r="BT430" i="1"/>
  <c r="BU430" i="1" s="1"/>
  <c r="BT431" i="1"/>
  <c r="BU431" i="1" s="1"/>
  <c r="BV431" i="1" s="1"/>
  <c r="BT432" i="1"/>
  <c r="BU432" i="1" s="1"/>
  <c r="BV432" i="1" s="1"/>
  <c r="BT433" i="1"/>
  <c r="BU433" i="1" s="1"/>
  <c r="BT434" i="1"/>
  <c r="BU434" i="1" s="1"/>
  <c r="BV434" i="1" s="1"/>
  <c r="BT435" i="1"/>
  <c r="BU435" i="1" s="1"/>
  <c r="BT436" i="1"/>
  <c r="BU436" i="1" s="1"/>
  <c r="BV436" i="1" s="1"/>
  <c r="BT437" i="1"/>
  <c r="BU437" i="1" s="1"/>
  <c r="BV437" i="1" s="1"/>
  <c r="BT438" i="1"/>
  <c r="BU438" i="1" s="1"/>
  <c r="BT439" i="1"/>
  <c r="BU439" i="1" s="1"/>
  <c r="BV439" i="1" s="1"/>
  <c r="BT440" i="1"/>
  <c r="BU440" i="1" s="1"/>
  <c r="BT441" i="1"/>
  <c r="BU441" i="1" s="1"/>
  <c r="BT442" i="1"/>
  <c r="BU442" i="1" s="1"/>
  <c r="BV442" i="1" s="1"/>
  <c r="BT443" i="1"/>
  <c r="BU443" i="1" s="1"/>
  <c r="BT444" i="1"/>
  <c r="BU444" i="1" s="1"/>
  <c r="BV444" i="1" s="1"/>
  <c r="BT445" i="1"/>
  <c r="BU445" i="1" s="1"/>
  <c r="BV445" i="1" s="1"/>
  <c r="BT446" i="1"/>
  <c r="BU446" i="1" s="1"/>
  <c r="BT447" i="1"/>
  <c r="BU447" i="1" s="1"/>
  <c r="BV447" i="1" s="1"/>
  <c r="BT448" i="1"/>
  <c r="BU448" i="1" s="1"/>
  <c r="BV448" i="1" s="1"/>
  <c r="BT449" i="1"/>
  <c r="BU449" i="1" s="1"/>
  <c r="BT450" i="1"/>
  <c r="BU450" i="1" s="1"/>
  <c r="BV450" i="1" s="1"/>
  <c r="BT6" i="1"/>
  <c r="BU6" i="1" s="1"/>
  <c r="BM6" i="1"/>
  <c r="AI6" i="1"/>
  <c r="J6" i="1"/>
  <c r="BV259" i="1" l="1"/>
  <c r="BV435" i="1"/>
  <c r="BV411" i="1"/>
  <c r="BV387" i="1"/>
  <c r="BV363" i="1"/>
  <c r="BV339" i="1"/>
  <c r="BV307" i="1"/>
  <c r="BV283" i="1"/>
  <c r="BV427" i="1"/>
  <c r="BV403" i="1"/>
  <c r="BV379" i="1"/>
  <c r="BV355" i="1"/>
  <c r="BV331" i="1"/>
  <c r="BV315" i="1"/>
  <c r="BV299" i="1"/>
  <c r="BV275" i="1"/>
  <c r="BV193" i="1"/>
  <c r="BV449" i="1"/>
  <c r="BV441" i="1"/>
  <c r="BV433" i="1"/>
  <c r="BV425" i="1"/>
  <c r="BV417" i="1"/>
  <c r="BV409" i="1"/>
  <c r="BV401" i="1"/>
  <c r="BV393" i="1"/>
  <c r="BV385" i="1"/>
  <c r="BV377" i="1"/>
  <c r="BV369" i="1"/>
  <c r="BV361" i="1"/>
  <c r="BV353" i="1"/>
  <c r="BV345" i="1"/>
  <c r="BV337" i="1"/>
  <c r="BV329" i="1"/>
  <c r="BV321" i="1"/>
  <c r="BV313" i="1"/>
  <c r="BV305" i="1"/>
  <c r="BV297" i="1"/>
  <c r="BV289" i="1"/>
  <c r="BV281" i="1"/>
  <c r="BV273" i="1"/>
  <c r="BV265" i="1"/>
  <c r="BV443" i="1"/>
  <c r="BV419" i="1"/>
  <c r="BV395" i="1"/>
  <c r="BV371" i="1"/>
  <c r="BV347" i="1"/>
  <c r="BV323" i="1"/>
  <c r="BV291" i="1"/>
  <c r="BV267" i="1"/>
  <c r="BV446" i="1"/>
  <c r="BV438" i="1"/>
  <c r="BV422" i="1"/>
  <c r="BV414" i="1"/>
  <c r="BV406" i="1"/>
  <c r="BV398" i="1"/>
  <c r="BV390" i="1"/>
  <c r="BV382" i="1"/>
  <c r="BV374" i="1"/>
  <c r="BV366" i="1"/>
  <c r="BV358" i="1"/>
  <c r="BV350" i="1"/>
  <c r="BV342" i="1"/>
  <c r="BV334" i="1"/>
  <c r="BV326" i="1"/>
  <c r="BV318" i="1"/>
  <c r="BV310" i="1"/>
  <c r="BV302" i="1"/>
  <c r="BV294" i="1"/>
  <c r="BV285" i="1"/>
  <c r="BV277" i="1"/>
  <c r="BV269" i="1"/>
  <c r="BV253" i="1"/>
  <c r="BV251" i="1"/>
  <c r="BV243" i="1"/>
  <c r="BV235" i="1"/>
  <c r="BV227" i="1"/>
  <c r="BV219" i="1"/>
  <c r="BV211" i="1"/>
  <c r="BV203" i="1"/>
  <c r="BV195" i="1"/>
  <c r="BV187" i="1"/>
  <c r="BV179" i="1"/>
  <c r="BV171" i="1"/>
  <c r="BV163" i="1"/>
  <c r="BV155" i="1"/>
  <c r="BV147" i="1"/>
  <c r="BV139" i="1"/>
  <c r="BV131" i="1"/>
  <c r="BV123" i="1"/>
  <c r="BV115" i="1"/>
  <c r="BV107" i="1"/>
  <c r="BV430" i="1"/>
  <c r="BV98" i="1"/>
  <c r="BV90" i="1"/>
  <c r="BV82" i="1"/>
  <c r="BV74" i="1"/>
  <c r="BV66" i="1"/>
  <c r="BV58" i="1"/>
  <c r="BV50" i="1"/>
  <c r="BV42" i="1"/>
  <c r="BV34" i="1"/>
  <c r="BV26" i="1"/>
  <c r="BV18" i="1"/>
  <c r="BV10" i="1"/>
  <c r="BV185" i="1"/>
  <c r="BV169" i="1"/>
  <c r="BV153" i="1"/>
  <c r="BV137" i="1"/>
  <c r="BV121" i="1"/>
  <c r="BV257" i="1"/>
  <c r="BV177" i="1"/>
  <c r="BV161" i="1"/>
  <c r="BV145" i="1"/>
  <c r="BV129" i="1"/>
  <c r="BV245" i="1"/>
  <c r="BV237" i="1"/>
  <c r="BV229" i="1"/>
  <c r="BV221" i="1"/>
  <c r="BV213" i="1"/>
  <c r="BV205" i="1"/>
  <c r="BV197" i="1"/>
  <c r="BV189" i="1"/>
  <c r="BV181" i="1"/>
  <c r="BV173" i="1"/>
  <c r="BV165" i="1"/>
  <c r="BV157" i="1"/>
  <c r="BV149" i="1"/>
  <c r="BV141" i="1"/>
  <c r="BV133" i="1"/>
  <c r="BV125" i="1"/>
  <c r="BV117" i="1"/>
  <c r="BV109" i="1"/>
  <c r="BV101" i="1"/>
  <c r="BV93" i="1"/>
  <c r="BV85" i="1"/>
  <c r="BV77" i="1"/>
  <c r="BV69" i="1"/>
  <c r="BV61" i="1"/>
  <c r="BV53" i="1"/>
  <c r="BV45" i="1"/>
  <c r="BV37" i="1"/>
  <c r="BV29" i="1"/>
  <c r="BV21" i="1"/>
  <c r="BV13" i="1"/>
  <c r="BV440" i="1"/>
  <c r="BV6" i="1"/>
</calcChain>
</file>

<file path=xl/sharedStrings.xml><?xml version="1.0" encoding="utf-8"?>
<sst xmlns="http://schemas.openxmlformats.org/spreadsheetml/2006/main" count="937" uniqueCount="499">
  <si>
    <t>年级</t>
  </si>
  <si>
    <t>班级</t>
  </si>
  <si>
    <t>学号</t>
  </si>
  <si>
    <t>D 综合素质</t>
  </si>
  <si>
    <t>D1社会工作</t>
  </si>
  <si>
    <t>D2学术活动</t>
  </si>
  <si>
    <t>D3文体活动</t>
  </si>
  <si>
    <t>D4实践创新</t>
  </si>
  <si>
    <t>D总分</t>
  </si>
  <si>
    <t>D排名</t>
  </si>
  <si>
    <t>班级干部分（请填基础分数）</t>
  </si>
  <si>
    <t>担任职务说明</t>
  </si>
  <si>
    <t>实际工作评价</t>
  </si>
  <si>
    <t>学生组织干部分（请填所加分数）</t>
  </si>
  <si>
    <t>D1总分</t>
  </si>
  <si>
    <t>D21组会</t>
  </si>
  <si>
    <t>D22学术类讲座</t>
  </si>
  <si>
    <t>D23新生化学挑战赛</t>
  </si>
  <si>
    <t>D24学科竞赛</t>
  </si>
  <si>
    <t>D25发表文章</t>
  </si>
  <si>
    <t xml:space="preserve">D26人文知识竞赛	</t>
  </si>
  <si>
    <t xml:space="preserve">D27学院组织常规学术活动加分		</t>
  </si>
  <si>
    <t>D2总分</t>
  </si>
  <si>
    <t xml:space="preserve">D31根据学院的安排参加学院组织文艺活动 
</t>
  </si>
  <si>
    <t xml:space="preserve">D32根据学院的安排参加学院组织体育活动 
</t>
  </si>
  <si>
    <t>D33其他文体活动</t>
  </si>
  <si>
    <t xml:space="preserve">D3总分
</t>
  </si>
  <si>
    <t>D41科技创新课题</t>
  </si>
  <si>
    <t>D42社会实践课题</t>
  </si>
  <si>
    <t>D4总分</t>
  </si>
  <si>
    <t xml:space="preserve">
次数</t>
  </si>
  <si>
    <t xml:space="preserve">                   加分</t>
  </si>
  <si>
    <t>学术沙龙／大学青春人生讲座	／等</t>
  </si>
  <si>
    <t xml:space="preserve">获奖说明（参与第几轮／第几名）
</t>
  </si>
  <si>
    <t xml:space="preserve">所加分数
</t>
  </si>
  <si>
    <t>学科竞赛</t>
  </si>
  <si>
    <t>获奖级别</t>
  </si>
  <si>
    <t>所加分数</t>
  </si>
  <si>
    <t>文献发表说明</t>
  </si>
  <si>
    <t>人文知识竞赛</t>
  </si>
  <si>
    <t xml:space="preserve">串讲	</t>
  </si>
  <si>
    <t xml:space="preserve">辩论赛	</t>
  </si>
  <si>
    <t>时事论坛</t>
  </si>
  <si>
    <t>文学大赛／绘画摄影大赛</t>
  </si>
  <si>
    <t>网络思政论坛</t>
  </si>
  <si>
    <t>129合唱</t>
  </si>
  <si>
    <t>深秋歌会</t>
  </si>
  <si>
    <t>诞旦晚会</t>
  </si>
  <si>
    <t>排舞</t>
  </si>
  <si>
    <t>学生舞会</t>
  </si>
  <si>
    <t>篮球赛</t>
  </si>
  <si>
    <t>排球联赛</t>
  </si>
  <si>
    <t>乒乓球、羽毛球和足球赛</t>
  </si>
  <si>
    <t xml:space="preserve">运动会	</t>
  </si>
  <si>
    <t>校运会方阵</t>
  </si>
  <si>
    <t>129长跑以及环湖越野赛</t>
  </si>
  <si>
    <t>志愿活动</t>
  </si>
  <si>
    <t>宿舍文化节</t>
  </si>
  <si>
    <t xml:space="preserve">以个人名义参加学院以上单位组织的文体活动	</t>
  </si>
  <si>
    <t>项目级别</t>
  </si>
  <si>
    <t>寒暑期社会实践</t>
  </si>
  <si>
    <t>分数</t>
  </si>
  <si>
    <t>职务</t>
  </si>
  <si>
    <t>系数</t>
  </si>
  <si>
    <t>职务（标明校级/院级）</t>
  </si>
  <si>
    <t>参加次数</t>
  </si>
  <si>
    <t>参加／次数</t>
  </si>
  <si>
    <t>级别／几等奖/团队获奖需标明第几成员</t>
  </si>
  <si>
    <t>几区文章／第几作者／文章专利号</t>
  </si>
  <si>
    <t>学时</t>
  </si>
  <si>
    <t>加分</t>
  </si>
  <si>
    <t>级别／名次</t>
  </si>
  <si>
    <t>参与次数</t>
  </si>
  <si>
    <t>发表次数</t>
  </si>
  <si>
    <t>参与与否</t>
  </si>
  <si>
    <t>新生运动会／项目／名次</t>
  </si>
  <si>
    <t>院运会／项目／名次</t>
  </si>
  <si>
    <t>校运会／项目／名次</t>
  </si>
  <si>
    <t>参与／名次</t>
  </si>
  <si>
    <t>志愿时长</t>
  </si>
  <si>
    <t>参与情况</t>
  </si>
  <si>
    <t>本学期社会实践情况</t>
  </si>
  <si>
    <t>基础分</t>
  </si>
  <si>
    <t>上学期社会实践获奖情况</t>
  </si>
  <si>
    <t>获奖分</t>
  </si>
  <si>
    <t>所得总分</t>
  </si>
  <si>
    <t>1120152751</t>
  </si>
  <si>
    <t>校记者团摄影协会摄影部部长</t>
  </si>
  <si>
    <t>调研</t>
  </si>
  <si>
    <t>校级优秀团队 校级优秀宣传推广</t>
  </si>
  <si>
    <t>1120162702</t>
  </si>
  <si>
    <t>文艺委员</t>
  </si>
  <si>
    <t>参与</t>
  </si>
  <si>
    <t>第一</t>
  </si>
  <si>
    <t>1120170090</t>
  </si>
  <si>
    <t>读书实践</t>
  </si>
  <si>
    <t>1120170196</t>
  </si>
  <si>
    <t>1120170512</t>
  </si>
  <si>
    <t>微尘志愿者协会外联部副部长</t>
  </si>
  <si>
    <t>二区二作DOI: 10.1021/acssuschemeng.8b06445</t>
  </si>
  <si>
    <t>校级普通</t>
  </si>
  <si>
    <t>1120170655</t>
  </si>
  <si>
    <t>1120170691</t>
  </si>
  <si>
    <t>1120170709</t>
  </si>
  <si>
    <t>延河之星校园部副部长</t>
  </si>
  <si>
    <t>读书实践 国家资助政策宣传</t>
  </si>
  <si>
    <t>1120170889</t>
  </si>
  <si>
    <t>1120170896</t>
  </si>
  <si>
    <t>1120170900</t>
  </si>
  <si>
    <t>化学爱好者协会部长</t>
  </si>
  <si>
    <t>1120171250</t>
  </si>
  <si>
    <t>学习委员</t>
  </si>
  <si>
    <t>院级二等奖 校级优秀实践视频</t>
  </si>
  <si>
    <t>1120171604</t>
  </si>
  <si>
    <t>体育委员</t>
  </si>
  <si>
    <t>1120171608</t>
  </si>
  <si>
    <t>宣传委员</t>
  </si>
  <si>
    <t>碳知新闻社微宣部部长</t>
  </si>
  <si>
    <t>院级一等奖 校级优秀宣传推广 校级优秀团队</t>
  </si>
  <si>
    <t>1120171610</t>
  </si>
  <si>
    <t>乒乓球男双第二</t>
  </si>
  <si>
    <t>长春应化所 读书 调研</t>
  </si>
  <si>
    <t>1120171611</t>
  </si>
  <si>
    <t>1120171613</t>
  </si>
  <si>
    <t>心理委员</t>
  </si>
  <si>
    <t>院级二等奖</t>
  </si>
  <si>
    <t>1120171905</t>
  </si>
  <si>
    <t>“华为杯”京津高校分子模型组装大赛</t>
  </si>
  <si>
    <t>市级三等奖第一成员</t>
  </si>
  <si>
    <t>1120172300</t>
  </si>
  <si>
    <t>院学生会办公室部长</t>
  </si>
  <si>
    <t>院级三等奖</t>
  </si>
  <si>
    <t>1120172311</t>
  </si>
  <si>
    <t>团支书</t>
  </si>
  <si>
    <t>分团委组织部副部长</t>
  </si>
  <si>
    <t>前一百</t>
  </si>
  <si>
    <t>校级优秀团队/校级优秀实践视频</t>
  </si>
  <si>
    <t>1120172805</t>
  </si>
  <si>
    <t>院学生会宣传部副部长</t>
  </si>
  <si>
    <t>乒乓球男双第三</t>
  </si>
  <si>
    <t>1120173080</t>
  </si>
  <si>
    <t>1120173082</t>
  </si>
  <si>
    <t>生活委员</t>
  </si>
  <si>
    <t>1120173083</t>
  </si>
  <si>
    <t>院学生会体育部副部长</t>
  </si>
  <si>
    <t>读书实践 思源计划</t>
  </si>
  <si>
    <t>校级品牌团队</t>
  </si>
  <si>
    <t>1120173085</t>
  </si>
  <si>
    <t>1120173090</t>
  </si>
  <si>
    <t>班长</t>
  </si>
  <si>
    <t>iGEM国际遗传工程机械竞赛/生物实验设计竞赛</t>
  </si>
  <si>
    <t>国际金奖第一成员/市级三等奖第一成员</t>
  </si>
  <si>
    <t>1120173491</t>
  </si>
  <si>
    <t>组织委员</t>
  </si>
  <si>
    <t>院分团委宣传部部长</t>
  </si>
  <si>
    <t>返乡调查 读书实践</t>
  </si>
  <si>
    <t>院级二等奖 校级优秀团队、优秀调研报告</t>
  </si>
  <si>
    <t>1120173739</t>
  </si>
  <si>
    <t>1120162721</t>
  </si>
  <si>
    <t>1120162751</t>
  </si>
  <si>
    <t>1120170113</t>
  </si>
  <si>
    <t>1120170138</t>
  </si>
  <si>
    <t>心理兼体育委员</t>
  </si>
  <si>
    <t>读书/个人实践</t>
  </si>
  <si>
    <t>1120170195</t>
  </si>
  <si>
    <t>求是书院学习部部长</t>
  </si>
  <si>
    <t>队员</t>
  </si>
  <si>
    <t>1120170247</t>
  </si>
  <si>
    <t>1120170305</t>
  </si>
  <si>
    <t>1120170306</t>
  </si>
  <si>
    <t>1120170336</t>
  </si>
  <si>
    <t>院学指副部长</t>
  </si>
  <si>
    <t>长春应化所</t>
  </si>
  <si>
    <t>1120170721</t>
  </si>
  <si>
    <t>1120170894</t>
  </si>
  <si>
    <t>院一等奖</t>
  </si>
  <si>
    <t>科创大本营生态坊坊主</t>
  </si>
  <si>
    <t>校级</t>
  </si>
  <si>
    <t>返乡调查</t>
  </si>
  <si>
    <t>1120171414</t>
  </si>
  <si>
    <t>1120171415</t>
  </si>
  <si>
    <t>个人实践</t>
  </si>
  <si>
    <t>1120171593</t>
  </si>
  <si>
    <t>学院分团委办公室副部长</t>
  </si>
  <si>
    <t>时代新人说演讲  征文比赛</t>
  </si>
  <si>
    <t>读书实践+长春应化所</t>
  </si>
  <si>
    <t>徐特立学院2等奖</t>
  </si>
  <si>
    <t>1120171625</t>
  </si>
  <si>
    <t>队长</t>
  </si>
  <si>
    <t>1120172304</t>
  </si>
  <si>
    <t>实践队长</t>
  </si>
  <si>
    <t>1120172309</t>
  </si>
  <si>
    <t>1120172806</t>
  </si>
  <si>
    <t>1120172810</t>
  </si>
  <si>
    <t>求是书院分团委办公室部长</t>
  </si>
  <si>
    <t>1120172812</t>
  </si>
  <si>
    <t>招生宣讲</t>
  </si>
  <si>
    <t>1120172817</t>
  </si>
  <si>
    <t>1120173365</t>
  </si>
  <si>
    <t>1120173737</t>
  </si>
  <si>
    <t>1120162311</t>
  </si>
  <si>
    <t>1120170249</t>
  </si>
  <si>
    <t>1120170251</t>
  </si>
  <si>
    <t>1120171417</t>
  </si>
  <si>
    <t>校社会实践优秀团队</t>
  </si>
  <si>
    <t>1120171591</t>
  </si>
  <si>
    <t>1120171596</t>
  </si>
  <si>
    <t>科创大本营内联部部长（校级）</t>
  </si>
  <si>
    <t>校级大创</t>
  </si>
  <si>
    <t>院级三等奖 校级优秀团员</t>
  </si>
  <si>
    <t>碳知新闻社采编部部长</t>
  </si>
  <si>
    <t>1120171612</t>
  </si>
  <si>
    <t>1120171620</t>
  </si>
  <si>
    <t>学指副部长</t>
  </si>
  <si>
    <t>全国大学生生物竞赛/国际遗传生物工程竞赛</t>
  </si>
  <si>
    <t>团队第一成员/金奖</t>
  </si>
  <si>
    <t>乒乓球女双第二</t>
  </si>
  <si>
    <t>1120172299</t>
  </si>
  <si>
    <t>1120172305</t>
  </si>
  <si>
    <t>调研报告</t>
  </si>
  <si>
    <t>1120172313</t>
  </si>
  <si>
    <t>时代新人说</t>
  </si>
  <si>
    <t>1120172808</t>
  </si>
  <si>
    <t>组织委员、宣传委员</t>
  </si>
  <si>
    <t>院学生会文艺部部长</t>
  </si>
  <si>
    <t>校级支持</t>
  </si>
  <si>
    <t>院三等奖</t>
  </si>
  <si>
    <t>1120172815</t>
  </si>
  <si>
    <t>1120173493</t>
  </si>
  <si>
    <t>院一等奖、校社会实践优秀团队、校社会实践优秀宣传推广</t>
  </si>
  <si>
    <t>1120173494</t>
  </si>
  <si>
    <t>院学生会宣传部部长</t>
  </si>
  <si>
    <t>1120173732</t>
  </si>
  <si>
    <t>第五</t>
  </si>
  <si>
    <t>1120173733</t>
  </si>
  <si>
    <t>心理委员、生活委员</t>
  </si>
  <si>
    <t>1120173735</t>
  </si>
  <si>
    <t>1120162271</t>
  </si>
  <si>
    <t>1120170099</t>
  </si>
  <si>
    <t>0.2</t>
  </si>
  <si>
    <t>化院二等奖</t>
  </si>
  <si>
    <t>1120170198</t>
  </si>
  <si>
    <t xml:space="preserve"> </t>
  </si>
  <si>
    <t>1120170334</t>
  </si>
  <si>
    <t>思源招生计划</t>
  </si>
  <si>
    <t>1120170711</t>
  </si>
  <si>
    <t>1120171588</t>
  </si>
  <si>
    <t>微尘宣传部副部长（院级）</t>
  </si>
  <si>
    <t>寒假读书</t>
  </si>
  <si>
    <t>校级优秀团队</t>
  </si>
  <si>
    <t>1120171594</t>
  </si>
  <si>
    <t>1120171598</t>
  </si>
  <si>
    <t>校级科创大本营副主席</t>
  </si>
  <si>
    <t>院级二等</t>
  </si>
  <si>
    <t>1120171606</t>
  </si>
  <si>
    <t>碳知新闻社技术部部长</t>
  </si>
  <si>
    <t>1120171618</t>
  </si>
  <si>
    <t>1120171621</t>
  </si>
  <si>
    <t>1120171624</t>
  </si>
  <si>
    <t>城管杯，环保杯</t>
  </si>
  <si>
    <t>优秀团队/优秀实践视频</t>
  </si>
  <si>
    <t>1120171626</t>
  </si>
  <si>
    <t>1120171627</t>
  </si>
  <si>
    <t>1120171628</t>
  </si>
  <si>
    <t>1120171796</t>
  </si>
  <si>
    <t>北京理工大学绿萌资源与环境保护协会副会长</t>
  </si>
  <si>
    <t>1120172294</t>
  </si>
  <si>
    <t>学生会体育部部长（院级）</t>
  </si>
  <si>
    <t>1120173028</t>
  </si>
  <si>
    <t>1120173088</t>
  </si>
  <si>
    <t>院级学生会内联部副部长</t>
  </si>
  <si>
    <t>1120173367</t>
  </si>
  <si>
    <t xml:space="preserve">院二等奖、校优秀团队、校优秀调研报告 </t>
  </si>
  <si>
    <t>1120173487</t>
  </si>
  <si>
    <t>分团委组织委员</t>
  </si>
  <si>
    <t>读书实践+思源计划</t>
  </si>
  <si>
    <t>优秀团队/优秀H5奖</t>
  </si>
  <si>
    <t>1120162254</t>
  </si>
  <si>
    <t>1120170155</t>
  </si>
  <si>
    <t>1120170197</t>
  </si>
  <si>
    <t>国防教育协会副会长（校级）/碳知新闻社副部长（院级）</t>
  </si>
  <si>
    <t>时代新人演讲院级一等奖/校级三等奖</t>
  </si>
  <si>
    <t>校级优秀奖+院级三等奖（两个实践）</t>
  </si>
  <si>
    <t>1120170332</t>
  </si>
  <si>
    <t>化院学生会副部长（院级）</t>
  </si>
  <si>
    <t>1120170887</t>
  </si>
  <si>
    <t>延河之星部长（校级）</t>
  </si>
  <si>
    <t>校级普通结题</t>
  </si>
  <si>
    <t>返乡调查（团长）/长春应化所</t>
  </si>
  <si>
    <t>乒乓球女双第一</t>
  </si>
  <si>
    <t>思源计划（团长）</t>
  </si>
  <si>
    <t>院级二等奖/校级优秀视频奖</t>
  </si>
  <si>
    <t>延河之星副部长（校级）</t>
  </si>
  <si>
    <t>1120171616</t>
  </si>
  <si>
    <t>乒乓球男单第三</t>
  </si>
  <si>
    <t>1120171622</t>
  </si>
  <si>
    <t>1120171629</t>
  </si>
  <si>
    <t>文艺委员/团支书</t>
  </si>
  <si>
    <t>1120171632</t>
  </si>
  <si>
    <t>微尘志愿者协会副部长（院级）</t>
  </si>
  <si>
    <t>1120172303</t>
  </si>
  <si>
    <t>1120172807</t>
  </si>
  <si>
    <t>科创大本营副部长（校级）/化院分团委副部长（院级）</t>
  </si>
  <si>
    <t>礼仪</t>
  </si>
  <si>
    <t>读书实践/校友走访</t>
  </si>
  <si>
    <t>1120173086</t>
  </si>
  <si>
    <t>1120173091</t>
  </si>
  <si>
    <t>读书实践/长春应化所</t>
  </si>
  <si>
    <t>1120170106</t>
  </si>
  <si>
    <t>副班长</t>
  </si>
  <si>
    <t>参加</t>
  </si>
  <si>
    <t>思源+读书实践</t>
  </si>
  <si>
    <t>1120170122</t>
  </si>
  <si>
    <t>0.8</t>
  </si>
  <si>
    <t>微暖宣传部部长（院级）</t>
  </si>
  <si>
    <t>1120170298</t>
  </si>
  <si>
    <t>1120170893</t>
  </si>
  <si>
    <t>1120171605</t>
  </si>
  <si>
    <t>院级二等奖+校级优秀实践视频奖</t>
  </si>
  <si>
    <t>1120171630</t>
  </si>
  <si>
    <t>1120171631</t>
  </si>
  <si>
    <t>校级优秀团队 校级优秀调研报告</t>
  </si>
  <si>
    <t>1120171633</t>
  </si>
  <si>
    <t>1120172298</t>
  </si>
  <si>
    <t>1120172302</t>
  </si>
  <si>
    <t>1120172312</t>
  </si>
  <si>
    <t>1120172315</t>
  </si>
  <si>
    <t>1120172316</t>
  </si>
  <si>
    <t>1120172813</t>
  </si>
  <si>
    <t>1120173366</t>
  </si>
  <si>
    <t>院学生会内联部副部长</t>
  </si>
  <si>
    <t>第二</t>
  </si>
  <si>
    <t>1120173490</t>
  </si>
  <si>
    <t>院学生会文艺部副部长</t>
  </si>
  <si>
    <t>乒乓球女单第三，女双第二</t>
  </si>
  <si>
    <t>院二等奖、校级社会实践优秀团队、优秀调研报告</t>
  </si>
  <si>
    <t>1120173492</t>
  </si>
  <si>
    <t>微尘办公室副部长（院）学生会办公室副部长（院）</t>
  </si>
  <si>
    <t>思源计划+返乡调查</t>
  </si>
  <si>
    <t>1120173496</t>
  </si>
  <si>
    <t>团支部书记</t>
  </si>
  <si>
    <t>学生会外联部部长（院）</t>
  </si>
  <si>
    <t>思源计划</t>
  </si>
  <si>
    <t>暑期社会实践院一等奖，校优秀实践团队、优秀宣传推广</t>
  </si>
  <si>
    <t>1120170097</t>
  </si>
  <si>
    <t>学院学指副部长</t>
  </si>
  <si>
    <t>两个</t>
  </si>
  <si>
    <t>1120170104</t>
  </si>
  <si>
    <t>1120170199</t>
  </si>
  <si>
    <t>读书报告</t>
  </si>
  <si>
    <t>1120170333</t>
  </si>
  <si>
    <t>学院学生会外联部副部长</t>
  </si>
  <si>
    <t>主持人</t>
  </si>
  <si>
    <t>返校宣讲</t>
  </si>
  <si>
    <t>校级社会实践优秀H5作品</t>
  </si>
  <si>
    <t>1120170510</t>
  </si>
  <si>
    <t>1120170511</t>
  </si>
  <si>
    <t>寒假宣讲</t>
  </si>
  <si>
    <t>1120170513</t>
  </si>
  <si>
    <t>1120170661</t>
  </si>
  <si>
    <t>1120170898</t>
  </si>
  <si>
    <t>乒乓球女单，女双第一</t>
  </si>
  <si>
    <t>首都高校大学生网球联赛女子双打第一名、北京理工大学网球公开赛单打第一名</t>
  </si>
  <si>
    <t>1120171251</t>
  </si>
  <si>
    <t>国家级一等奖</t>
  </si>
  <si>
    <t>1120171614</t>
  </si>
  <si>
    <t>组织部部长</t>
  </si>
  <si>
    <t>1120172295</t>
  </si>
  <si>
    <t>1.读书实践 2.长春应化所寒假实践</t>
  </si>
  <si>
    <t>1120172296</t>
  </si>
  <si>
    <t>1120172301</t>
  </si>
  <si>
    <t>学院学生会体育部副部长</t>
  </si>
  <si>
    <t>首都高等学校第十届秋季学生田径运动会男子400米第五名；4*100米第五名</t>
  </si>
  <si>
    <t>1120172310</t>
  </si>
  <si>
    <t>1120173089</t>
  </si>
  <si>
    <t>共产主义学习实践会办公室部长（院级）</t>
  </si>
  <si>
    <t>前100</t>
  </si>
  <si>
    <t>院级一等奖，校级优秀通讯稿奖</t>
  </si>
  <si>
    <t>1120173489</t>
  </si>
  <si>
    <t>1120173495</t>
  </si>
  <si>
    <t>思源计划团员+返乡调查团长+读书实践</t>
  </si>
  <si>
    <t>院三等奖+校优秀团队</t>
  </si>
  <si>
    <t>1120173736</t>
  </si>
  <si>
    <t>浙江嘉兴社会实践</t>
  </si>
  <si>
    <t>院二等奖</t>
  </si>
  <si>
    <t>1120173738</t>
  </si>
  <si>
    <t>学院分团委宣传部副部长</t>
  </si>
  <si>
    <t>分团委宣传委员/院级</t>
  </si>
  <si>
    <t>校优秀团队 优秀调研报告 院级二等奖</t>
  </si>
  <si>
    <t>院级/碳知新闻社副书记</t>
  </si>
  <si>
    <t>校级/优秀团队   校级/优秀宣传推广   院级/一等奖</t>
  </si>
  <si>
    <t>市级一等奖</t>
  </si>
  <si>
    <t>碳知新闻社社长/院级</t>
  </si>
  <si>
    <t>北京市化学实验竞赛</t>
  </si>
  <si>
    <t>市级/二等奖</t>
  </si>
  <si>
    <t>校级/优秀团队 校级/优秀宣传推广 校级/优秀实践团员  院级/一等奖</t>
  </si>
  <si>
    <t>校级参与</t>
  </si>
  <si>
    <t>读书报告、返乡调查</t>
  </si>
  <si>
    <t>微暖志愿者协会项目部副部长（院级）</t>
  </si>
  <si>
    <t>院二等奖，校级优秀视频</t>
  </si>
  <si>
    <t>一等奖</t>
  </si>
  <si>
    <t>校级优秀</t>
  </si>
  <si>
    <t>学生会副主席/院级</t>
  </si>
  <si>
    <t>一区/第三作者/Cryst. Growth Des. 2019,19,376-380</t>
  </si>
  <si>
    <t>院级二等奖   校级优秀视频</t>
  </si>
  <si>
    <t>院二等奖 优秀视频奖</t>
  </si>
  <si>
    <t>化协会长/院级</t>
  </si>
  <si>
    <t>微暖志愿者协会会长</t>
  </si>
  <si>
    <t>实习</t>
  </si>
  <si>
    <t>碳知副社长（院级）</t>
  </si>
  <si>
    <t>二区文章/第二作者/</t>
  </si>
  <si>
    <t>校三等奖</t>
  </si>
  <si>
    <t>学生会副主席（院级）</t>
  </si>
  <si>
    <t>参加/一次</t>
  </si>
  <si>
    <t>市级/一等奖</t>
  </si>
  <si>
    <t>院副主席</t>
  </si>
  <si>
    <t>院学生会副主席</t>
  </si>
  <si>
    <t>校级优秀视频</t>
  </si>
  <si>
    <t>微暖（院级）会长</t>
  </si>
  <si>
    <t>北京市大学生化学实验竞赛一等奖</t>
  </si>
  <si>
    <t>校级优秀实践视频 院级二等奖</t>
  </si>
  <si>
    <t>院学生会主席</t>
  </si>
  <si>
    <t>微暖办公室部长</t>
  </si>
  <si>
    <t>校优秀视频</t>
  </si>
  <si>
    <t>读书</t>
  </si>
  <si>
    <t>社会实践优秀团队/院级</t>
  </si>
  <si>
    <t>分团委学生副书记/院级</t>
  </si>
  <si>
    <t>参加/1</t>
  </si>
  <si>
    <t>市级/季军</t>
  </si>
  <si>
    <t>读书/返乡调查</t>
  </si>
  <si>
    <t>社会实践优秀实践团员、团队/校级</t>
  </si>
  <si>
    <t>读书/思源计划</t>
  </si>
  <si>
    <t>微暖公益部部长</t>
  </si>
  <si>
    <t>第三</t>
  </si>
  <si>
    <t>共学会会长</t>
  </si>
  <si>
    <t>乒乓球女单第二</t>
  </si>
  <si>
    <t>校一等奖</t>
  </si>
  <si>
    <t>延河之星总队副队长</t>
  </si>
  <si>
    <t>校大创普通结题</t>
  </si>
  <si>
    <t>全国一等奖</t>
  </si>
  <si>
    <t>读书实践、长春应化所</t>
  </si>
  <si>
    <t>院级优秀团队</t>
  </si>
  <si>
    <t>全国大学生化工实验大赛总决赛</t>
  </si>
  <si>
    <t>国家级/一等奖（主要成员）</t>
  </si>
  <si>
    <t>求是书院公益部负责人</t>
  </si>
  <si>
    <t>“时代新人说”征文比赛二等奖/“时代新人说“演讲比赛三等奖</t>
  </si>
  <si>
    <t>校级社会实践优秀团队</t>
  </si>
  <si>
    <t>一区二作</t>
  </si>
  <si>
    <t>一区一作</t>
  </si>
  <si>
    <t>党支部支书（院级）</t>
  </si>
  <si>
    <t>一区/
第三作者/
10.1039/c8cc07137c</t>
  </si>
  <si>
    <t>市级/二等/第一</t>
  </si>
  <si>
    <t>党支部书记</t>
  </si>
  <si>
    <t>延河之星外联部副部长</t>
    <phoneticPr fontId="48" type="noConversion"/>
  </si>
  <si>
    <t>读书实践</t>
    <phoneticPr fontId="48" type="noConversion"/>
  </si>
  <si>
    <t>读书实践</t>
    <phoneticPr fontId="48" type="noConversion"/>
  </si>
  <si>
    <t>校级</t>
    <phoneticPr fontId="48" type="noConversion"/>
  </si>
  <si>
    <t>校级</t>
    <phoneticPr fontId="48" type="noConversion"/>
  </si>
  <si>
    <t>校级</t>
    <phoneticPr fontId="48" type="noConversion"/>
  </si>
  <si>
    <t>读书实践</t>
    <phoneticPr fontId="48" type="noConversion"/>
  </si>
  <si>
    <t>校级</t>
    <phoneticPr fontId="48" type="noConversion"/>
  </si>
  <si>
    <t>化学爱好者协会宣传部部长</t>
    <phoneticPr fontId="48" type="noConversion"/>
  </si>
  <si>
    <t>院学生会宣传部副部长</t>
    <phoneticPr fontId="48" type="noConversion"/>
  </si>
  <si>
    <t>读书实践</t>
    <phoneticPr fontId="48" type="noConversion"/>
  </si>
  <si>
    <t>读书实践</t>
    <phoneticPr fontId="48" type="noConversion"/>
  </si>
  <si>
    <t>化院学生会部长</t>
    <phoneticPr fontId="48" type="noConversion"/>
  </si>
  <si>
    <t>校级</t>
    <phoneticPr fontId="48" type="noConversion"/>
  </si>
  <si>
    <t>读书实践</t>
    <phoneticPr fontId="48" type="noConversion"/>
  </si>
  <si>
    <t>优秀实践团员 优秀通讯稿 院级二等奖</t>
    <phoneticPr fontId="48" type="noConversion"/>
  </si>
  <si>
    <t>社会实践</t>
    <phoneticPr fontId="48" type="noConversion"/>
  </si>
  <si>
    <t>个人实践</t>
    <phoneticPr fontId="48" type="noConversion"/>
  </si>
  <si>
    <t>个人实践</t>
    <phoneticPr fontId="48" type="noConversion"/>
  </si>
  <si>
    <t>社会实践</t>
    <phoneticPr fontId="48" type="noConversion"/>
  </si>
  <si>
    <t>读书实践</t>
    <phoneticPr fontId="48" type="noConversion"/>
  </si>
  <si>
    <t>院三等奖</t>
    <phoneticPr fontId="48" type="noConversion"/>
  </si>
  <si>
    <t>读书实践（团长）</t>
    <phoneticPr fontId="48" type="noConversion"/>
  </si>
  <si>
    <t>市级二等奖</t>
    <phoneticPr fontId="48" type="noConversion"/>
  </si>
  <si>
    <t>市级二等奖</t>
    <phoneticPr fontId="48" type="noConversion"/>
  </si>
  <si>
    <t>校三等奖</t>
    <phoneticPr fontId="48" type="noConversion"/>
  </si>
  <si>
    <t>思源计划</t>
    <phoneticPr fontId="48" type="noConversion"/>
  </si>
  <si>
    <t>国际/金牌/第一成员</t>
    <phoneticPr fontId="48" type="noConversion"/>
  </si>
  <si>
    <t>校一等奖</t>
    <phoneticPr fontId="48" type="noConversion"/>
  </si>
  <si>
    <t>院一等奖+校一等奖</t>
    <phoneticPr fontId="48" type="noConversion"/>
  </si>
  <si>
    <t>校一等奖</t>
    <phoneticPr fontId="48" type="noConversion"/>
  </si>
  <si>
    <t>长春应化所</t>
    <phoneticPr fontId="48" type="noConversion"/>
  </si>
  <si>
    <t>读书实践 返乡调查</t>
    <phoneticPr fontId="48" type="noConversion"/>
  </si>
  <si>
    <t>校优秀团队 优秀调研报告 院级二等奖</t>
    <phoneticPr fontId="48" type="noConversion"/>
  </si>
  <si>
    <t>校优秀</t>
    <phoneticPr fontId="48" type="noConversion"/>
  </si>
  <si>
    <t>校优秀团队</t>
    <phoneticPr fontId="48" type="noConversion"/>
  </si>
  <si>
    <t>读书实践</t>
    <phoneticPr fontId="48" type="noConversion"/>
  </si>
  <si>
    <t>读书实践</t>
    <phoneticPr fontId="48" type="noConversion"/>
  </si>
  <si>
    <t>读书实践</t>
    <phoneticPr fontId="48" type="noConversion"/>
  </si>
  <si>
    <t>读书实践</t>
    <phoneticPr fontId="48" type="noConversion"/>
  </si>
  <si>
    <t>读书实践</t>
    <phoneticPr fontId="48" type="noConversion"/>
  </si>
  <si>
    <t>院三等奖</t>
    <phoneticPr fontId="48" type="noConversion"/>
  </si>
  <si>
    <t>参与</t>
    <phoneticPr fontId="48" type="noConversion"/>
  </si>
  <si>
    <t>校一等奖</t>
    <phoneticPr fontId="48" type="noConversion"/>
  </si>
  <si>
    <t>读书实践</t>
    <phoneticPr fontId="48" type="noConversion"/>
  </si>
  <si>
    <t>校级参与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</si>
</sst>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176" formatCode="_ \¥* #,##0.00_ ;_ \¥* \-#,##0.00_ ;_ \¥* &quot;-&quot;??_ ;_ @_ "/>
    <numFmt numFmtId="177" formatCode="0.00_);[Red]\(0.00\)"/>
  </numFmts>
  <fonts count="49" x14ac:knownFonts="1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Tahoma"/>
      <family val="2"/>
    </font>
    <font>
      <sz val="12"/>
      <color indexed="8"/>
      <name val="宋体"/>
      <charset val="134"/>
    </font>
    <font>
      <sz val="11"/>
      <color rgb="FF000000"/>
      <name val="Tahoma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Helvetica"/>
      <family val="2"/>
    </font>
    <font>
      <b/>
      <sz val="13"/>
      <color indexed="56"/>
      <name val="宋体"/>
      <charset val="134"/>
    </font>
    <font>
      <sz val="11"/>
      <color rgb="FF000000"/>
      <name val="宋体"/>
      <charset val="134"/>
    </font>
    <font>
      <sz val="11"/>
      <name val="Tahoma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Helvetica"/>
    </font>
    <font>
      <sz val="9"/>
      <name val="Tahoma"/>
      <family val="2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73">
    <xf numFmtId="0" fontId="0" fillId="0" borderId="0"/>
    <xf numFmtId="0" fontId="2" fillId="0" borderId="0"/>
    <xf numFmtId="0" fontId="6" fillId="0" borderId="0" applyNumberFormat="0" applyFill="0" applyBorder="0" applyProtection="0">
      <alignment vertical="top"/>
    </xf>
    <xf numFmtId="0" fontId="7" fillId="0" borderId="0">
      <protection locked="0"/>
    </xf>
    <xf numFmtId="0" fontId="4" fillId="0" borderId="0"/>
    <xf numFmtId="9" fontId="6" fillId="0" borderId="0" applyFont="0" applyFill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4" fillId="0" borderId="0" applyBorder="0"/>
    <xf numFmtId="9" fontId="6" fillId="0" borderId="0" applyFont="0" applyFill="0" applyBorder="0" applyAlignment="0" applyProtection="0">
      <alignment vertical="center"/>
    </xf>
    <xf numFmtId="0" fontId="2" fillId="0" borderId="0"/>
    <xf numFmtId="0" fontId="3" fillId="0" borderId="0" applyBorder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4" fillId="0" borderId="0" applyBorder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4" fillId="0" borderId="0" applyBorder="0"/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Border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14" borderId="10" applyNumberFormat="0" applyFont="0" applyAlignment="0" applyProtection="0">
      <alignment vertical="center"/>
    </xf>
    <xf numFmtId="0" fontId="4" fillId="0" borderId="0" applyBorder="0"/>
    <xf numFmtId="0" fontId="3" fillId="0" borderId="0" applyBorder="0">
      <alignment vertical="center"/>
    </xf>
    <xf numFmtId="9" fontId="6" fillId="0" borderId="0" applyFont="0" applyFill="0" applyBorder="0" applyAlignment="0" applyProtection="0">
      <alignment vertical="center"/>
    </xf>
    <xf numFmtId="0" fontId="2" fillId="0" borderId="0" applyBorder="0"/>
    <xf numFmtId="0" fontId="4" fillId="0" borderId="0" applyBorder="0">
      <alignment vertical="center"/>
    </xf>
    <xf numFmtId="0" fontId="4" fillId="0" borderId="0"/>
    <xf numFmtId="176" fontId="6" fillId="0" borderId="0" applyFont="0" applyFill="0" applyBorder="0" applyAlignment="0" applyProtection="0">
      <alignment vertical="center"/>
    </xf>
    <xf numFmtId="0" fontId="4" fillId="0" borderId="0" applyBorder="0"/>
    <xf numFmtId="0" fontId="19" fillId="0" borderId="12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15" fillId="12" borderId="7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4" fillId="0" borderId="0" applyBorder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3" fillId="0" borderId="0" applyBorder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" fillId="0" borderId="0"/>
    <xf numFmtId="0" fontId="4" fillId="0" borderId="0" applyBorder="0">
      <alignment vertical="center"/>
    </xf>
    <xf numFmtId="0" fontId="13" fillId="0" borderId="8" applyNumberFormat="0" applyFill="0" applyAlignment="0" applyProtection="0">
      <alignment vertical="center"/>
    </xf>
    <xf numFmtId="0" fontId="4" fillId="0" borderId="0" applyBorder="0"/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Border="0"/>
    <xf numFmtId="0" fontId="3" fillId="0" borderId="0" applyBorder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 applyBorder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>
      <protection locked="0"/>
    </xf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17" fillId="0" borderId="9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9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3" fillId="0" borderId="0" applyBorder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6" fillId="0" borderId="0" applyBorder="0">
      <protection locked="0"/>
    </xf>
    <xf numFmtId="0" fontId="6" fillId="0" borderId="0" applyNumberFormat="0" applyFill="0" applyBorder="0" applyProtection="0">
      <alignment vertical="top"/>
    </xf>
    <xf numFmtId="0" fontId="4" fillId="0" borderId="0" applyBorder="0">
      <alignment vertical="center"/>
    </xf>
    <xf numFmtId="0" fontId="6" fillId="0" borderId="0" applyBorder="0">
      <protection locked="0"/>
    </xf>
    <xf numFmtId="0" fontId="6" fillId="0" borderId="0">
      <protection locked="0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3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5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 applyBorder="0">
      <alignment vertical="center"/>
    </xf>
    <xf numFmtId="0" fontId="3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3" fillId="0" borderId="0">
      <alignment vertical="center"/>
    </xf>
    <xf numFmtId="0" fontId="4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176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176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176" fontId="6" fillId="0" borderId="0" applyFont="0" applyFill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Border="0">
      <protection locked="0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5" fillId="0" borderId="0" applyBorder="0">
      <alignment vertical="center"/>
    </xf>
    <xf numFmtId="0" fontId="22" fillId="0" borderId="0">
      <protection locked="0"/>
    </xf>
    <xf numFmtId="0" fontId="22" fillId="0" borderId="0" applyBorder="0">
      <protection locked="0"/>
    </xf>
    <xf numFmtId="0" fontId="22" fillId="0" borderId="0" applyBorder="0">
      <protection locked="0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/>
    <xf numFmtId="0" fontId="11" fillId="10" borderId="7" applyNumberFormat="0" applyAlignment="0" applyProtection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4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10" fillId="9" borderId="6" applyNumberFormat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7" fillId="0" borderId="9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 applyBorder="0"/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6" fillId="0" borderId="0" applyNumberFormat="0" applyFill="0" applyBorder="0" applyProtection="0">
      <alignment vertical="top"/>
    </xf>
    <xf numFmtId="0" fontId="3" fillId="0" borderId="0" applyBorder="0"/>
    <xf numFmtId="0" fontId="3" fillId="0" borderId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15" fillId="12" borderId="7" applyNumberFormat="0" applyAlignment="0" applyProtection="0">
      <alignment vertical="center"/>
    </xf>
    <xf numFmtId="0" fontId="3" fillId="0" borderId="0">
      <alignment vertical="center"/>
    </xf>
    <xf numFmtId="0" fontId="15" fillId="12" borderId="7" applyNumberFormat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5" fillId="0" borderId="0">
      <alignment vertical="center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2" fillId="0" borderId="0"/>
    <xf numFmtId="0" fontId="7" fillId="0" borderId="0">
      <protection locked="0"/>
    </xf>
    <xf numFmtId="0" fontId="2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3" fillId="0" borderId="0">
      <alignment vertical="center"/>
    </xf>
    <xf numFmtId="0" fontId="6" fillId="0" borderId="0">
      <protection locked="0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4" fillId="0" borderId="0" applyBorder="0"/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 applyBorder="0">
      <protection locked="0"/>
    </xf>
    <xf numFmtId="0" fontId="6" fillId="0" borderId="0" applyBorder="0">
      <protection locked="0"/>
    </xf>
    <xf numFmtId="0" fontId="6" fillId="0" borderId="0" applyBorder="0">
      <protection locked="0"/>
    </xf>
    <xf numFmtId="0" fontId="3" fillId="0" borderId="0" applyBorder="0">
      <alignment vertical="center"/>
    </xf>
    <xf numFmtId="0" fontId="6" fillId="0" borderId="0">
      <protection locked="0"/>
    </xf>
    <xf numFmtId="0" fontId="6" fillId="0" borderId="0" applyBorder="0">
      <protection locked="0"/>
    </xf>
    <xf numFmtId="0" fontId="6" fillId="0" borderId="0" applyBorder="0">
      <protection locked="0"/>
    </xf>
    <xf numFmtId="0" fontId="16" fillId="13" borderId="0" applyNumberFormat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0" fontId="16" fillId="13" borderId="0" applyNumberFormat="0" applyBorder="0" applyAlignment="0" applyProtection="0">
      <alignment vertical="center"/>
    </xf>
    <xf numFmtId="0" fontId="6" fillId="0" borderId="0" applyNumberFormat="0" applyFill="0" applyBorder="0" applyProtection="0">
      <alignment vertical="top"/>
    </xf>
    <xf numFmtId="0" fontId="3" fillId="0" borderId="0" applyBorder="0">
      <alignment vertical="center"/>
    </xf>
    <xf numFmtId="0" fontId="3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Border="0">
      <alignment vertical="center"/>
    </xf>
    <xf numFmtId="0" fontId="3" fillId="0" borderId="0" applyBorder="0">
      <alignment vertical="center"/>
    </xf>
    <xf numFmtId="0" fontId="3" fillId="14" borderId="10" applyNumberFormat="0" applyFont="0" applyAlignment="0" applyProtection="0">
      <alignment vertical="center"/>
    </xf>
    <xf numFmtId="0" fontId="4" fillId="0" borderId="0"/>
    <xf numFmtId="0" fontId="3" fillId="14" borderId="10" applyNumberFormat="0" applyFont="0" applyAlignment="0" applyProtection="0">
      <alignment vertical="center"/>
    </xf>
    <xf numFmtId="0" fontId="4" fillId="0" borderId="0"/>
    <xf numFmtId="0" fontId="3" fillId="14" borderId="10" applyNumberFormat="0" applyFont="0" applyAlignment="0" applyProtection="0">
      <alignment vertical="center"/>
    </xf>
    <xf numFmtId="0" fontId="4" fillId="0" borderId="0"/>
    <xf numFmtId="0" fontId="3" fillId="14" borderId="10" applyNumberFormat="0" applyFont="0" applyAlignment="0" applyProtection="0">
      <alignment vertical="center"/>
    </xf>
    <xf numFmtId="0" fontId="4" fillId="0" borderId="0"/>
    <xf numFmtId="0" fontId="4" fillId="0" borderId="0" applyBorder="0"/>
    <xf numFmtId="0" fontId="4" fillId="0" borderId="0"/>
    <xf numFmtId="0" fontId="4" fillId="0" borderId="0" applyBorder="0"/>
    <xf numFmtId="0" fontId="4" fillId="0" borderId="0" applyBorder="0"/>
    <xf numFmtId="0" fontId="17" fillId="0" borderId="9" applyNumberFormat="0" applyFill="0" applyAlignment="0" applyProtection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4" fillId="0" borderId="0"/>
    <xf numFmtId="0" fontId="4" fillId="0" borderId="0"/>
    <xf numFmtId="0" fontId="18" fillId="10" borderId="11" applyNumberFormat="0" applyAlignment="0" applyProtection="0">
      <alignment vertical="center"/>
    </xf>
    <xf numFmtId="0" fontId="4" fillId="0" borderId="0" applyBorder="0"/>
    <xf numFmtId="0" fontId="4" fillId="0" borderId="0" applyBorder="0"/>
    <xf numFmtId="0" fontId="4" fillId="0" borderId="0" applyBorder="0"/>
    <xf numFmtId="0" fontId="2" fillId="0" borderId="0"/>
    <xf numFmtId="0" fontId="2" fillId="0" borderId="0" applyBorder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0" borderId="0"/>
    <xf numFmtId="0" fontId="2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Protection="0">
      <alignment vertical="top"/>
    </xf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0" fontId="28" fillId="0" borderId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>
      <alignment vertical="center"/>
    </xf>
    <xf numFmtId="0" fontId="29" fillId="0" borderId="0">
      <alignment vertical="center"/>
    </xf>
    <xf numFmtId="176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 applyNumberFormat="0" applyFill="0" applyBorder="0" applyProtection="0">
      <alignment vertical="top"/>
    </xf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0" fontId="28" fillId="0" borderId="0"/>
    <xf numFmtId="0" fontId="29" fillId="0" borderId="0">
      <alignment vertical="center"/>
    </xf>
    <xf numFmtId="0" fontId="29" fillId="0" borderId="0"/>
    <xf numFmtId="176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3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37" fillId="9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8" fillId="12" borderId="7" applyNumberFormat="0" applyAlignment="0" applyProtection="0">
      <alignment vertical="center"/>
    </xf>
    <xf numFmtId="0" fontId="26" fillId="14" borderId="10" applyNumberFormat="0" applyFont="0" applyAlignment="0" applyProtection="0">
      <alignment vertical="center"/>
    </xf>
    <xf numFmtId="0" fontId="27" fillId="0" borderId="0">
      <protection locked="0"/>
    </xf>
    <xf numFmtId="0" fontId="29" fillId="0" borderId="0">
      <alignment vertical="center"/>
    </xf>
    <xf numFmtId="0" fontId="29" fillId="0" borderId="0"/>
    <xf numFmtId="0" fontId="29" fillId="0" borderId="0"/>
    <xf numFmtId="176" fontId="27" fillId="0" borderId="0" applyFon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0" fillId="0" borderId="9" applyNumberFormat="0" applyFill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7" fillId="0" borderId="0">
      <protection locked="0"/>
    </xf>
    <xf numFmtId="0" fontId="26" fillId="0" borderId="0">
      <alignment vertical="center"/>
    </xf>
    <xf numFmtId="0" fontId="29" fillId="0" borderId="0"/>
    <xf numFmtId="0" fontId="26" fillId="14" borderId="10" applyNumberFormat="0" applyFon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4" fillId="11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31" fillId="10" borderId="7" applyNumberFormat="0" applyAlignment="0" applyProtection="0">
      <alignment vertical="center"/>
    </xf>
    <xf numFmtId="0" fontId="37" fillId="9" borderId="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38" fillId="12" borderId="7" applyNumberFormat="0" applyAlignment="0" applyProtection="0">
      <alignment vertical="center"/>
    </xf>
    <xf numFmtId="0" fontId="27" fillId="0" borderId="0">
      <protection locked="0"/>
    </xf>
    <xf numFmtId="0" fontId="46" fillId="0" borderId="0">
      <protection locked="0"/>
    </xf>
    <xf numFmtId="0" fontId="2" fillId="0" borderId="0" applyBorder="0"/>
    <xf numFmtId="0" fontId="26" fillId="0" borderId="0" applyBorder="0">
      <alignment vertical="center"/>
    </xf>
    <xf numFmtId="0" fontId="29" fillId="0" borderId="0" applyBorder="0"/>
    <xf numFmtId="0" fontId="29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/>
    <xf numFmtId="0" fontId="27" fillId="0" borderId="0" applyNumberFormat="0" applyFill="0" applyBorder="0" applyProtection="0">
      <alignment vertical="top"/>
    </xf>
    <xf numFmtId="0" fontId="26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 applyBorder="0">
      <alignment vertical="center"/>
    </xf>
    <xf numFmtId="0" fontId="29" fillId="0" borderId="0" applyBorder="0"/>
    <xf numFmtId="0" fontId="45" fillId="0" borderId="13" applyNumberFormat="0" applyFill="0" applyAlignment="0" applyProtection="0">
      <alignment vertical="center"/>
    </xf>
    <xf numFmtId="0" fontId="29" fillId="0" borderId="0" applyBorder="0">
      <alignment vertical="center"/>
    </xf>
    <xf numFmtId="0" fontId="2" fillId="0" borderId="0" applyBorder="0"/>
    <xf numFmtId="0" fontId="29" fillId="0" borderId="0" applyBorder="0"/>
    <xf numFmtId="0" fontId="27" fillId="0" borderId="0" applyNumberFormat="0" applyFill="0" applyBorder="0" applyProtection="0">
      <alignment vertical="top"/>
    </xf>
    <xf numFmtId="0" fontId="29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0" applyBorder="0"/>
    <xf numFmtId="0" fontId="29" fillId="0" borderId="0" applyBorder="0"/>
    <xf numFmtId="9" fontId="27" fillId="0" borderId="0" applyFont="0" applyFill="0" applyBorder="0" applyAlignment="0" applyProtection="0">
      <alignment vertical="center"/>
    </xf>
    <xf numFmtId="0" fontId="29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40" fillId="0" borderId="9" applyNumberFormat="0" applyFill="0" applyAlignment="0" applyProtection="0">
      <alignment vertical="center"/>
    </xf>
    <xf numFmtId="0" fontId="29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/>
    <xf numFmtId="0" fontId="26" fillId="0" borderId="0" applyBorder="0">
      <alignment vertical="center"/>
    </xf>
    <xf numFmtId="0" fontId="29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 applyBorder="0">
      <alignment vertical="center"/>
    </xf>
    <xf numFmtId="0" fontId="39" fillId="0" borderId="5" applyNumberFormat="0" applyFill="0" applyAlignment="0" applyProtection="0">
      <alignment vertical="center"/>
    </xf>
    <xf numFmtId="0" fontId="29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0" fontId="26" fillId="0" borderId="0" applyBorder="0"/>
    <xf numFmtId="0" fontId="29" fillId="0" borderId="0" applyBorder="0">
      <alignment vertical="center"/>
    </xf>
    <xf numFmtId="0" fontId="26" fillId="0" borderId="0" applyBorder="0"/>
    <xf numFmtId="0" fontId="43" fillId="0" borderId="0" applyNumberFormat="0" applyFill="0" applyBorder="0" applyAlignment="0" applyProtection="0">
      <alignment vertical="center"/>
    </xf>
    <xf numFmtId="0" fontId="26" fillId="0" borderId="0" applyBorder="0"/>
    <xf numFmtId="0" fontId="29" fillId="0" borderId="0" applyBorder="0">
      <alignment vertical="center"/>
    </xf>
    <xf numFmtId="0" fontId="29" fillId="0" borderId="0" applyBorder="0"/>
    <xf numFmtId="0" fontId="29" fillId="0" borderId="0" applyBorder="0">
      <alignment vertical="center"/>
    </xf>
    <xf numFmtId="0" fontId="26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27" fillId="0" borderId="0" applyBorder="0">
      <protection locked="0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6" fillId="0" borderId="0" applyBorder="0">
      <alignment vertical="center"/>
    </xf>
    <xf numFmtId="0" fontId="42" fillId="0" borderId="12" applyNumberFormat="0" applyFill="0" applyAlignment="0" applyProtection="0">
      <alignment vertical="center"/>
    </xf>
    <xf numFmtId="0" fontId="26" fillId="0" borderId="0" applyBorder="0">
      <alignment vertical="center"/>
    </xf>
    <xf numFmtId="0" fontId="29" fillId="0" borderId="0" applyBorder="0"/>
    <xf numFmtId="0" fontId="26" fillId="0" borderId="0" applyBorder="0">
      <alignment vertical="center"/>
    </xf>
    <xf numFmtId="0" fontId="27" fillId="0" borderId="0" applyNumberFormat="0" applyFill="0" applyBorder="0" applyProtection="0">
      <alignment vertical="top"/>
    </xf>
    <xf numFmtId="176" fontId="27" fillId="0" borderId="0" applyFont="0" applyFill="0" applyBorder="0" applyAlignment="0" applyProtection="0">
      <alignment vertical="center"/>
    </xf>
    <xf numFmtId="0" fontId="27" fillId="0" borderId="0" applyBorder="0">
      <protection locked="0"/>
    </xf>
    <xf numFmtId="0" fontId="27" fillId="0" borderId="0" applyNumberFormat="0" applyFill="0" applyBorder="0" applyProtection="0">
      <alignment vertical="top"/>
    </xf>
    <xf numFmtId="0" fontId="27" fillId="0" borderId="0" applyBorder="0">
      <protection locked="0"/>
    </xf>
    <xf numFmtId="0" fontId="2" fillId="0" borderId="0" applyBorder="0"/>
    <xf numFmtId="0" fontId="26" fillId="0" borderId="0" applyBorder="0">
      <alignment vertical="center"/>
    </xf>
    <xf numFmtId="0" fontId="29" fillId="0" borderId="0" applyBorder="0">
      <alignment vertical="center"/>
    </xf>
    <xf numFmtId="0" fontId="31" fillId="10" borderId="7" applyNumberFormat="0" applyAlignment="0" applyProtection="0">
      <alignment vertical="center"/>
    </xf>
    <xf numFmtId="0" fontId="29" fillId="0" borderId="0" applyBorder="0"/>
    <xf numFmtId="0" fontId="26" fillId="0" borderId="0" applyBorder="0">
      <alignment vertical="center"/>
    </xf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/>
    <xf numFmtId="0" fontId="29" fillId="0" borderId="0" applyBorder="0">
      <alignment vertical="center"/>
    </xf>
    <xf numFmtId="0" fontId="29" fillId="0" borderId="0" applyBorder="0"/>
    <xf numFmtId="0" fontId="29" fillId="0" borderId="0" applyBorder="0"/>
    <xf numFmtId="0" fontId="37" fillId="9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0" applyBorder="0">
      <protection locked="0"/>
    </xf>
    <xf numFmtId="0" fontId="35" fillId="0" borderId="0" applyNumberForma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6" fillId="0" borderId="0" applyBorder="0">
      <alignment vertical="center"/>
    </xf>
    <xf numFmtId="0" fontId="32" fillId="10" borderId="11" applyNumberFormat="0" applyAlignment="0" applyProtection="0">
      <alignment vertical="center"/>
    </xf>
    <xf numFmtId="0" fontId="29" fillId="0" borderId="0" applyBorder="0">
      <alignment vertical="center"/>
    </xf>
    <xf numFmtId="0" fontId="38" fillId="12" borderId="7" applyNumberFormat="0" applyAlignment="0" applyProtection="0">
      <alignment vertical="center"/>
    </xf>
    <xf numFmtId="0" fontId="27" fillId="0" borderId="0" applyBorder="0">
      <protection locked="0"/>
    </xf>
    <xf numFmtId="0" fontId="26" fillId="14" borderId="10" applyNumberFormat="0" applyFont="0" applyAlignment="0" applyProtection="0">
      <alignment vertical="center"/>
    </xf>
    <xf numFmtId="0" fontId="29" fillId="0" borderId="0" applyBorder="0"/>
    <xf numFmtId="0" fontId="44" fillId="13" borderId="0" applyNumberFormat="0" applyBorder="0" applyAlignment="0" applyProtection="0">
      <alignment vertical="center"/>
    </xf>
    <xf numFmtId="0" fontId="29" fillId="0" borderId="0" applyBorder="0"/>
    <xf numFmtId="0" fontId="29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34" fillId="11" borderId="0" applyNumberFormat="0" applyBorder="0" applyAlignment="0" applyProtection="0">
      <alignment vertical="center"/>
    </xf>
    <xf numFmtId="0" fontId="29" fillId="0" borderId="0" applyBorder="0"/>
    <xf numFmtId="0" fontId="29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176" fontId="27" fillId="0" borderId="0" applyFon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9" fillId="0" borderId="0" applyBorder="0"/>
    <xf numFmtId="0" fontId="29" fillId="0" borderId="0" applyBorder="0"/>
    <xf numFmtId="0" fontId="26" fillId="0" borderId="0" applyBorder="0">
      <alignment vertical="center"/>
    </xf>
    <xf numFmtId="0" fontId="36" fillId="15" borderId="0" applyNumberFormat="0" applyBorder="0" applyAlignment="0" applyProtection="0">
      <alignment vertical="center"/>
    </xf>
    <xf numFmtId="0" fontId="26" fillId="0" borderId="0" applyBorder="0">
      <alignment vertical="center"/>
    </xf>
    <xf numFmtId="176" fontId="27" fillId="0" borderId="0" applyFont="0" applyFill="0" applyBorder="0" applyAlignment="0" applyProtection="0">
      <alignment vertical="center"/>
    </xf>
    <xf numFmtId="0" fontId="29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/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6" fillId="0" borderId="0" applyBorder="0"/>
    <xf numFmtId="0" fontId="27" fillId="0" borderId="0" applyBorder="0">
      <protection locked="0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/>
    <xf numFmtId="0" fontId="26" fillId="0" borderId="0" applyBorder="0">
      <alignment vertical="center"/>
    </xf>
    <xf numFmtId="0" fontId="29" fillId="0" borderId="0" applyBorder="0"/>
    <xf numFmtId="0" fontId="29" fillId="0" borderId="0" applyBorder="0">
      <alignment vertical="center"/>
    </xf>
    <xf numFmtId="0" fontId="29" fillId="0" borderId="0" applyBorder="0"/>
    <xf numFmtId="0" fontId="29" fillId="0" borderId="0" applyBorder="0"/>
    <xf numFmtId="0" fontId="26" fillId="0" borderId="0" applyBorder="0"/>
    <xf numFmtId="0" fontId="29" fillId="0" borderId="0" applyBorder="0">
      <alignment vertical="center"/>
    </xf>
    <xf numFmtId="0" fontId="27" fillId="0" borderId="0" applyBorder="0">
      <protection locked="0"/>
    </xf>
    <xf numFmtId="0" fontId="26" fillId="0" borderId="0" applyBorder="0">
      <alignment vertical="center"/>
    </xf>
    <xf numFmtId="0" fontId="26" fillId="0" borderId="0" applyBorder="0"/>
    <xf numFmtId="0" fontId="29" fillId="0" borderId="0" applyBorder="0"/>
    <xf numFmtId="0" fontId="26" fillId="0" borderId="0" applyBorder="0">
      <alignment vertical="center"/>
    </xf>
    <xf numFmtId="0" fontId="29" fillId="0" borderId="0" applyBorder="0"/>
    <xf numFmtId="0" fontId="26" fillId="0" borderId="0" applyBorder="0">
      <alignment vertical="center"/>
    </xf>
    <xf numFmtId="0" fontId="29" fillId="0" borderId="0" applyBorder="0">
      <alignment vertical="center"/>
    </xf>
    <xf numFmtId="0" fontId="29" fillId="0" borderId="0" applyBorder="0">
      <alignment vertical="center"/>
    </xf>
    <xf numFmtId="0" fontId="27" fillId="0" borderId="0" applyBorder="0">
      <protection locked="0"/>
    </xf>
    <xf numFmtId="0" fontId="29" fillId="0" borderId="0" applyBorder="0">
      <alignment vertical="center"/>
    </xf>
    <xf numFmtId="0" fontId="26" fillId="0" borderId="0" applyBorder="0"/>
    <xf numFmtId="0" fontId="26" fillId="0" borderId="0" applyBorder="0">
      <alignment vertical="center"/>
    </xf>
    <xf numFmtId="0" fontId="29" fillId="0" borderId="0" applyBorder="0">
      <alignment vertical="center"/>
    </xf>
    <xf numFmtId="0" fontId="46" fillId="0" borderId="0">
      <protection locked="0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26" fillId="0" borderId="0" applyBorder="0">
      <alignment vertical="center"/>
    </xf>
    <xf numFmtId="0" fontId="47" fillId="0" borderId="0" applyBorder="0">
      <protection locked="0"/>
    </xf>
    <xf numFmtId="0" fontId="5" fillId="0" borderId="0">
      <alignment vertical="center"/>
    </xf>
  </cellStyleXfs>
  <cellXfs count="179">
    <xf numFmtId="0" fontId="0" fillId="0" borderId="0" xfId="0"/>
    <xf numFmtId="177" fontId="30" fillId="4" borderId="14" xfId="268" applyNumberFormat="1" applyFont="1" applyFill="1" applyBorder="1" applyAlignment="1">
      <alignment horizontal="center" vertical="center"/>
    </xf>
    <xf numFmtId="177" fontId="30" fillId="3" borderId="15" xfId="505" applyNumberFormat="1" applyFont="1" applyFill="1" applyBorder="1" applyAlignment="1">
      <alignment horizontal="center" vertical="center" wrapText="1"/>
    </xf>
    <xf numFmtId="177" fontId="30" fillId="3" borderId="15" xfId="1" applyNumberFormat="1" applyFont="1" applyFill="1" applyBorder="1" applyAlignment="1">
      <alignment horizontal="center"/>
    </xf>
    <xf numFmtId="177" fontId="30" fillId="3" borderId="14" xfId="1" applyNumberFormat="1" applyFont="1" applyFill="1" applyBorder="1" applyAlignment="1">
      <alignment horizontal="center" vertical="center"/>
    </xf>
    <xf numFmtId="177" fontId="30" fillId="3" borderId="14" xfId="0" applyNumberFormat="1" applyFont="1" applyFill="1" applyBorder="1"/>
    <xf numFmtId="177" fontId="30" fillId="4" borderId="14" xfId="391" applyNumberFormat="1" applyFont="1" applyFill="1" applyBorder="1" applyAlignment="1">
      <alignment horizontal="center"/>
    </xf>
    <xf numFmtId="177" fontId="30" fillId="3" borderId="1" xfId="1" applyNumberFormat="1" applyFont="1" applyFill="1" applyBorder="1" applyAlignment="1">
      <alignment horizontal="center"/>
    </xf>
    <xf numFmtId="177" fontId="30" fillId="4" borderId="14" xfId="1" applyNumberFormat="1" applyFont="1" applyFill="1" applyBorder="1" applyAlignment="1">
      <alignment horizontal="center"/>
    </xf>
    <xf numFmtId="177" fontId="30" fillId="5" borderId="14" xfId="250" applyNumberFormat="1" applyFont="1" applyFill="1" applyBorder="1" applyAlignment="1">
      <alignment horizontal="center" vertical="center"/>
    </xf>
    <xf numFmtId="177" fontId="30" fillId="5" borderId="14" xfId="268" applyNumberFormat="1" applyFont="1" applyFill="1" applyBorder="1" applyAlignment="1">
      <alignment horizontal="center" vertical="center"/>
    </xf>
    <xf numFmtId="177" fontId="30" fillId="5" borderId="1" xfId="387" applyNumberFormat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177" fontId="30" fillId="5" borderId="14" xfId="391" applyNumberFormat="1" applyFont="1" applyFill="1" applyBorder="1" applyAlignment="1">
      <alignment horizontal="center" vertical="center"/>
    </xf>
    <xf numFmtId="177" fontId="30" fillId="3" borderId="14" xfId="268" applyNumberFormat="1" applyFont="1" applyFill="1" applyBorder="1" applyAlignment="1">
      <alignment horizontal="center" vertical="center"/>
    </xf>
    <xf numFmtId="177" fontId="30" fillId="4" borderId="1" xfId="387" applyNumberFormat="1" applyFont="1" applyFill="1" applyBorder="1" applyAlignment="1">
      <alignment horizontal="center"/>
    </xf>
    <xf numFmtId="177" fontId="30" fillId="5" borderId="1" xfId="1" applyNumberFormat="1" applyFont="1" applyFill="1" applyBorder="1" applyAlignment="1">
      <alignment horizontal="center"/>
    </xf>
    <xf numFmtId="177" fontId="30" fillId="5" borderId="14" xfId="1" applyNumberFormat="1" applyFont="1" applyFill="1" applyBorder="1" applyAlignment="1">
      <alignment horizontal="center"/>
    </xf>
    <xf numFmtId="177" fontId="30" fillId="4" borderId="14" xfId="250" applyNumberFormat="1" applyFont="1" applyFill="1" applyBorder="1" applyAlignment="1">
      <alignment horizontal="center"/>
    </xf>
    <xf numFmtId="0" fontId="30" fillId="6" borderId="14" xfId="1" applyFont="1" applyFill="1" applyBorder="1" applyAlignment="1">
      <alignment horizontal="center" vertical="center"/>
    </xf>
    <xf numFmtId="177" fontId="30" fillId="3" borderId="14" xfId="1" applyNumberFormat="1" applyFont="1" applyFill="1" applyBorder="1" applyAlignment="1">
      <alignment horizontal="center"/>
    </xf>
    <xf numFmtId="177" fontId="30" fillId="4" borderId="14" xfId="250" applyNumberFormat="1" applyFont="1" applyFill="1" applyBorder="1" applyAlignment="1">
      <alignment horizontal="center" vertical="center"/>
    </xf>
    <xf numFmtId="177" fontId="30" fillId="3" borderId="14" xfId="250" applyNumberFormat="1" applyFont="1" applyFill="1" applyBorder="1" applyAlignment="1">
      <alignment horizontal="center"/>
    </xf>
    <xf numFmtId="177" fontId="30" fillId="3" borderId="15" xfId="250" applyNumberFormat="1" applyFont="1" applyFill="1" applyBorder="1" applyAlignment="1">
      <alignment horizontal="center" vertical="center"/>
    </xf>
    <xf numFmtId="177" fontId="30" fillId="3" borderId="15" xfId="250" applyNumberFormat="1" applyFont="1" applyFill="1" applyBorder="1" applyAlignment="1">
      <alignment horizontal="center"/>
    </xf>
    <xf numFmtId="177" fontId="30" fillId="4" borderId="14" xfId="387" applyNumberFormat="1" applyFont="1" applyFill="1" applyBorder="1" applyAlignment="1">
      <alignment horizontal="center"/>
    </xf>
    <xf numFmtId="0" fontId="30" fillId="6" borderId="1" xfId="1" applyFont="1" applyFill="1" applyBorder="1" applyAlignment="1">
      <alignment horizontal="center"/>
    </xf>
    <xf numFmtId="177" fontId="30" fillId="3" borderId="17" xfId="505" applyNumberFormat="1" applyFont="1" applyFill="1" applyBorder="1" applyAlignment="1">
      <alignment horizontal="center" vertical="center" wrapText="1"/>
    </xf>
    <xf numFmtId="177" fontId="30" fillId="3" borderId="14" xfId="250" applyNumberFormat="1" applyFont="1" applyFill="1" applyBorder="1" applyAlignment="1">
      <alignment horizontal="center" vertical="center"/>
    </xf>
    <xf numFmtId="177" fontId="30" fillId="4" borderId="14" xfId="1" applyNumberFormat="1" applyFont="1" applyFill="1" applyBorder="1" applyAlignment="1">
      <alignment horizontal="center" vertical="center"/>
    </xf>
    <xf numFmtId="177" fontId="30" fillId="3" borderId="15" xfId="1" applyNumberFormat="1" applyFont="1" applyFill="1" applyBorder="1" applyAlignment="1">
      <alignment horizontal="center" vertical="center"/>
    </xf>
    <xf numFmtId="177" fontId="30" fillId="5" borderId="1" xfId="268" applyNumberFormat="1" applyFont="1" applyFill="1" applyBorder="1" applyAlignment="1">
      <alignment horizontal="center" vertical="center"/>
    </xf>
    <xf numFmtId="177" fontId="30" fillId="4" borderId="1" xfId="1" applyNumberFormat="1" applyFont="1" applyFill="1" applyBorder="1" applyAlignment="1">
      <alignment horizontal="center"/>
    </xf>
    <xf numFmtId="177" fontId="30" fillId="3" borderId="17" xfId="505" applyNumberFormat="1" applyFont="1" applyFill="1" applyBorder="1" applyAlignment="1">
      <alignment horizontal="center" vertical="center"/>
    </xf>
    <xf numFmtId="177" fontId="30" fillId="4" borderId="14" xfId="391" applyNumberFormat="1" applyFont="1" applyFill="1" applyBorder="1" applyAlignment="1">
      <alignment horizontal="center" vertical="center"/>
    </xf>
    <xf numFmtId="177" fontId="30" fillId="3" borderId="15" xfId="268" applyNumberFormat="1" applyFont="1" applyFill="1" applyBorder="1" applyAlignment="1">
      <alignment horizontal="center" vertical="center"/>
    </xf>
    <xf numFmtId="177" fontId="30" fillId="5" borderId="14" xfId="1" applyNumberFormat="1" applyFont="1" applyFill="1" applyBorder="1" applyAlignment="1">
      <alignment horizontal="center" vertical="center"/>
    </xf>
    <xf numFmtId="177" fontId="30" fillId="5" borderId="14" xfId="250" applyNumberFormat="1" applyFont="1" applyFill="1" applyBorder="1" applyAlignment="1">
      <alignment horizontal="center"/>
    </xf>
    <xf numFmtId="177" fontId="30" fillId="6" borderId="1" xfId="286" applyNumberFormat="1" applyFont="1" applyFill="1" applyBorder="1" applyAlignment="1">
      <alignment horizontal="center" vertical="center" wrapText="1"/>
    </xf>
    <xf numFmtId="177" fontId="30" fillId="6" borderId="1" xfId="286" applyNumberFormat="1" applyFont="1" applyFill="1" applyBorder="1" applyAlignment="1">
      <alignment horizontal="center" vertical="center"/>
    </xf>
    <xf numFmtId="0" fontId="30" fillId="6" borderId="14" xfId="1" applyFont="1" applyFill="1" applyBorder="1" applyAlignment="1">
      <alignment horizontal="center"/>
    </xf>
    <xf numFmtId="0" fontId="30" fillId="0" borderId="14" xfId="250" applyFont="1" applyBorder="1" applyAlignment="1">
      <alignment horizontal="center" vertical="center"/>
    </xf>
    <xf numFmtId="0" fontId="30" fillId="6" borderId="14" xfId="250" applyFont="1" applyFill="1" applyBorder="1" applyAlignment="1">
      <alignment horizontal="center" vertical="center"/>
    </xf>
    <xf numFmtId="0" fontId="30" fillId="6" borderId="14" xfId="250" applyFont="1" applyFill="1" applyBorder="1" applyAlignment="1">
      <alignment horizontal="center"/>
    </xf>
    <xf numFmtId="0" fontId="30" fillId="6" borderId="14" xfId="250" applyNumberFormat="1" applyFont="1" applyFill="1" applyBorder="1" applyAlignment="1">
      <alignment horizontal="center" vertical="center"/>
    </xf>
    <xf numFmtId="177" fontId="30" fillId="6" borderId="14" xfId="505" applyNumberFormat="1" applyFont="1" applyFill="1" applyBorder="1" applyAlignment="1">
      <alignment horizontal="center" vertical="center" wrapText="1"/>
    </xf>
    <xf numFmtId="0" fontId="30" fillId="0" borderId="14" xfId="268" applyFont="1" applyBorder="1" applyAlignment="1">
      <alignment horizontal="center" vertical="center"/>
    </xf>
    <xf numFmtId="0" fontId="30" fillId="0" borderId="14" xfId="505" applyNumberFormat="1" applyFont="1" applyBorder="1" applyAlignment="1">
      <alignment horizontal="center" vertical="center"/>
    </xf>
    <xf numFmtId="0" fontId="30" fillId="0" borderId="14" xfId="464" applyNumberFormat="1" applyFont="1" applyBorder="1" applyAlignment="1">
      <alignment horizontal="center" vertical="center"/>
    </xf>
    <xf numFmtId="177" fontId="30" fillId="6" borderId="14" xfId="505" applyNumberFormat="1" applyFont="1" applyFill="1" applyBorder="1" applyAlignment="1">
      <alignment horizontal="center" vertical="center"/>
    </xf>
    <xf numFmtId="0" fontId="30" fillId="0" borderId="14" xfId="270" applyFont="1" applyBorder="1" applyAlignment="1">
      <alignment horizontal="center" vertical="center"/>
    </xf>
    <xf numFmtId="177" fontId="30" fillId="3" borderId="14" xfId="505" applyNumberFormat="1" applyFont="1" applyFill="1" applyBorder="1" applyAlignment="1">
      <alignment horizontal="center" vertical="center" wrapText="1"/>
    </xf>
    <xf numFmtId="177" fontId="30" fillId="4" borderId="14" xfId="505" applyNumberFormat="1" applyFont="1" applyFill="1" applyBorder="1" applyAlignment="1">
      <alignment horizontal="center" vertical="center" wrapText="1"/>
    </xf>
    <xf numFmtId="177" fontId="30" fillId="3" borderId="14" xfId="505" applyNumberFormat="1" applyFont="1" applyFill="1" applyBorder="1" applyAlignment="1">
      <alignment horizontal="center" vertical="center"/>
    </xf>
    <xf numFmtId="177" fontId="30" fillId="5" borderId="14" xfId="583" applyNumberFormat="1" applyFont="1" applyFill="1" applyBorder="1" applyAlignment="1">
      <alignment horizontal="center" vertical="center"/>
    </xf>
    <xf numFmtId="177" fontId="30" fillId="4" borderId="14" xfId="505" applyNumberFormat="1" applyFont="1" applyFill="1" applyBorder="1" applyAlignment="1">
      <alignment vertical="center" wrapText="1"/>
    </xf>
    <xf numFmtId="177" fontId="30" fillId="4" borderId="14" xfId="505" applyNumberFormat="1" applyFont="1" applyFill="1" applyBorder="1" applyAlignment="1">
      <alignment horizontal="center" vertical="center"/>
    </xf>
    <xf numFmtId="177" fontId="30" fillId="5" borderId="14" xfId="505" applyNumberFormat="1" applyFont="1" applyFill="1" applyBorder="1" applyAlignment="1">
      <alignment horizontal="center" vertical="center" wrapText="1"/>
    </xf>
    <xf numFmtId="177" fontId="30" fillId="5" borderId="14" xfId="505" applyNumberFormat="1" applyFont="1" applyFill="1" applyBorder="1" applyAlignment="1">
      <alignment horizontal="center" vertical="center"/>
    </xf>
    <xf numFmtId="0" fontId="30" fillId="7" borderId="1" xfId="331" applyNumberFormat="1" applyFont="1" applyFill="1" applyBorder="1" applyAlignment="1">
      <alignment horizontal="center"/>
    </xf>
    <xf numFmtId="0" fontId="30" fillId="7" borderId="14" xfId="480" applyNumberFormat="1" applyFont="1" applyFill="1" applyBorder="1" applyAlignment="1">
      <alignment horizontal="center"/>
    </xf>
    <xf numFmtId="0" fontId="30" fillId="8" borderId="14" xfId="104" applyNumberFormat="1" applyFont="1" applyFill="1" applyBorder="1" applyAlignment="1" applyProtection="1">
      <alignment horizontal="center"/>
    </xf>
    <xf numFmtId="0" fontId="30" fillId="7" borderId="14" xfId="104" applyNumberFormat="1" applyFont="1" applyFill="1" applyBorder="1" applyAlignment="1" applyProtection="1">
      <alignment horizontal="center"/>
    </xf>
    <xf numFmtId="0" fontId="30" fillId="7" borderId="14" xfId="327" applyNumberFormat="1" applyFont="1" applyFill="1" applyBorder="1" applyAlignment="1">
      <alignment horizontal="center"/>
    </xf>
    <xf numFmtId="0" fontId="30" fillId="2" borderId="14" xfId="505" applyNumberFormat="1" applyFont="1" applyFill="1" applyBorder="1" applyAlignment="1">
      <alignment horizontal="center" vertical="center" wrapText="1"/>
    </xf>
    <xf numFmtId="177" fontId="30" fillId="4" borderId="0" xfId="1" applyNumberFormat="1" applyFont="1" applyFill="1" applyAlignment="1">
      <alignment horizontal="center"/>
    </xf>
    <xf numFmtId="0" fontId="30" fillId="0" borderId="14" xfId="250" applyNumberFormat="1" applyFont="1" applyBorder="1" applyAlignment="1">
      <alignment horizontal="center" vertical="center"/>
    </xf>
    <xf numFmtId="177" fontId="30" fillId="6" borderId="14" xfId="250" applyNumberFormat="1" applyFont="1" applyFill="1" applyBorder="1" applyAlignment="1">
      <alignment horizontal="center" vertical="center"/>
    </xf>
    <xf numFmtId="0" fontId="30" fillId="0" borderId="14" xfId="250" applyNumberFormat="1" applyFont="1" applyFill="1" applyBorder="1" applyAlignment="1">
      <alignment horizontal="center" vertical="center"/>
    </xf>
    <xf numFmtId="177" fontId="30" fillId="3" borderId="14" xfId="250" applyNumberFormat="1" applyFont="1" applyFill="1" applyBorder="1" applyAlignment="1" applyProtection="1">
      <alignment horizontal="center" vertical="center"/>
    </xf>
    <xf numFmtId="177" fontId="30" fillId="4" borderId="14" xfId="250" applyNumberFormat="1" applyFont="1" applyFill="1" applyBorder="1" applyAlignment="1" applyProtection="1">
      <alignment horizontal="center" vertical="center"/>
    </xf>
    <xf numFmtId="177" fontId="30" fillId="5" borderId="14" xfId="250" applyNumberFormat="1" applyFont="1" applyFill="1" applyBorder="1" applyAlignment="1" applyProtection="1">
      <alignment horizontal="center" vertical="center"/>
    </xf>
    <xf numFmtId="177" fontId="30" fillId="6" borderId="14" xfId="250" applyNumberFormat="1" applyFont="1" applyFill="1" applyBorder="1" applyAlignment="1" applyProtection="1">
      <alignment horizontal="center" vertical="center"/>
    </xf>
    <xf numFmtId="177" fontId="30" fillId="3" borderId="15" xfId="250" applyNumberFormat="1" applyFont="1" applyFill="1" applyBorder="1" applyAlignment="1" applyProtection="1">
      <alignment horizontal="center" vertical="center"/>
    </xf>
    <xf numFmtId="177" fontId="30" fillId="4" borderId="14" xfId="250" applyNumberFormat="1" applyFont="1" applyFill="1" applyBorder="1" applyAlignment="1">
      <alignment horizontal="center" vertical="center" wrapText="1"/>
    </xf>
    <xf numFmtId="0" fontId="30" fillId="0" borderId="14" xfId="346" applyNumberFormat="1" applyFont="1" applyFill="1" applyBorder="1" applyAlignment="1" applyProtection="1">
      <alignment horizontal="center" vertical="center"/>
    </xf>
    <xf numFmtId="177" fontId="30" fillId="3" borderId="14" xfId="346" applyNumberFormat="1" applyFont="1" applyFill="1" applyBorder="1" applyAlignment="1" applyProtection="1">
      <alignment horizontal="center" vertical="center"/>
    </xf>
    <xf numFmtId="177" fontId="30" fillId="3" borderId="15" xfId="346" applyNumberFormat="1" applyFont="1" applyFill="1" applyBorder="1" applyAlignment="1" applyProtection="1">
      <alignment horizontal="center" vertical="center"/>
    </xf>
    <xf numFmtId="177" fontId="30" fillId="4" borderId="14" xfId="346" applyNumberFormat="1" applyFont="1" applyFill="1" applyBorder="1" applyAlignment="1" applyProtection="1">
      <alignment horizontal="center" vertical="center"/>
    </xf>
    <xf numFmtId="177" fontId="30" fillId="4" borderId="14" xfId="389" applyNumberFormat="1" applyFont="1" applyFill="1" applyBorder="1" applyAlignment="1" applyProtection="1">
      <alignment horizontal="center" vertical="center"/>
    </xf>
    <xf numFmtId="177" fontId="30" fillId="5" borderId="14" xfId="346" applyNumberFormat="1" applyFont="1" applyFill="1" applyBorder="1" applyAlignment="1" applyProtection="1">
      <alignment horizontal="center" vertical="center"/>
    </xf>
    <xf numFmtId="177" fontId="30" fillId="6" borderId="14" xfId="346" applyNumberFormat="1" applyFont="1" applyFill="1" applyBorder="1" applyAlignment="1" applyProtection="1">
      <alignment horizontal="center" vertical="center"/>
    </xf>
    <xf numFmtId="177" fontId="30" fillId="4" borderId="14" xfId="346" applyNumberFormat="1" applyFont="1" applyFill="1" applyBorder="1" applyAlignment="1" applyProtection="1">
      <alignment horizontal="center" vertical="center" wrapText="1"/>
    </xf>
    <xf numFmtId="0" fontId="30" fillId="0" borderId="14" xfId="268" applyNumberFormat="1" applyFont="1" applyBorder="1" applyAlignment="1">
      <alignment horizontal="center" vertical="center"/>
    </xf>
    <xf numFmtId="177" fontId="30" fillId="6" borderId="14" xfId="268" applyNumberFormat="1" applyFont="1" applyFill="1" applyBorder="1" applyAlignment="1">
      <alignment horizontal="center" vertical="center"/>
    </xf>
    <xf numFmtId="177" fontId="30" fillId="4" borderId="14" xfId="268" applyNumberFormat="1" applyFont="1" applyFill="1" applyBorder="1" applyAlignment="1">
      <alignment horizontal="center" vertical="center" wrapText="1"/>
    </xf>
    <xf numFmtId="0" fontId="30" fillId="0" borderId="14" xfId="268" applyNumberFormat="1" applyFont="1" applyFill="1" applyBorder="1" applyAlignment="1" applyProtection="1">
      <alignment horizontal="center" vertical="center"/>
    </xf>
    <xf numFmtId="177" fontId="30" fillId="3" borderId="14" xfId="268" applyNumberFormat="1" applyFont="1" applyFill="1" applyBorder="1" applyAlignment="1" applyProtection="1">
      <alignment horizontal="center" vertical="center"/>
    </xf>
    <xf numFmtId="177" fontId="30" fillId="3" borderId="15" xfId="268" applyNumberFormat="1" applyFont="1" applyFill="1" applyBorder="1" applyAlignment="1" applyProtection="1">
      <alignment horizontal="center" vertical="center"/>
    </xf>
    <xf numFmtId="177" fontId="30" fillId="4" borderId="14" xfId="268" applyNumberFormat="1" applyFont="1" applyFill="1" applyBorder="1" applyAlignment="1" applyProtection="1">
      <alignment horizontal="center" vertical="center"/>
    </xf>
    <xf numFmtId="177" fontId="30" fillId="4" borderId="14" xfId="391" applyNumberFormat="1" applyFont="1" applyFill="1" applyBorder="1" applyAlignment="1" applyProtection="1">
      <alignment horizontal="center" vertical="center"/>
    </xf>
    <xf numFmtId="177" fontId="30" fillId="5" borderId="14" xfId="268" applyNumberFormat="1" applyFont="1" applyFill="1" applyBorder="1" applyAlignment="1" applyProtection="1">
      <alignment horizontal="center" vertical="center"/>
    </xf>
    <xf numFmtId="177" fontId="30" fillId="6" borderId="14" xfId="268" applyNumberFormat="1" applyFont="1" applyFill="1" applyBorder="1" applyAlignment="1" applyProtection="1">
      <alignment horizontal="center" vertical="center"/>
    </xf>
    <xf numFmtId="177" fontId="30" fillId="3" borderId="17" xfId="268" applyNumberFormat="1" applyFont="1" applyFill="1" applyBorder="1" applyAlignment="1" applyProtection="1">
      <alignment horizontal="center" vertical="center"/>
    </xf>
    <xf numFmtId="0" fontId="30" fillId="0" borderId="14" xfId="1" applyNumberFormat="1" applyFont="1" applyFill="1" applyBorder="1" applyAlignment="1" applyProtection="1">
      <alignment horizontal="center" vertical="center"/>
    </xf>
    <xf numFmtId="177" fontId="30" fillId="3" borderId="14" xfId="1" applyNumberFormat="1" applyFont="1" applyFill="1" applyBorder="1" applyAlignment="1" applyProtection="1">
      <alignment horizontal="center" vertical="center"/>
    </xf>
    <xf numFmtId="177" fontId="30" fillId="3" borderId="17" xfId="1" applyNumberFormat="1" applyFont="1" applyFill="1" applyBorder="1" applyAlignment="1" applyProtection="1">
      <alignment horizontal="center" vertical="center"/>
    </xf>
    <xf numFmtId="177" fontId="30" fillId="4" borderId="14" xfId="1" applyNumberFormat="1" applyFont="1" applyFill="1" applyBorder="1" applyAlignment="1" applyProtection="1">
      <alignment horizontal="center" vertical="center"/>
    </xf>
    <xf numFmtId="177" fontId="30" fillId="5" borderId="14" xfId="1" applyNumberFormat="1" applyFont="1" applyFill="1" applyBorder="1" applyAlignment="1" applyProtection="1">
      <alignment horizontal="center" vertical="center"/>
    </xf>
    <xf numFmtId="177" fontId="30" fillId="6" borderId="14" xfId="1" applyNumberFormat="1" applyFont="1" applyFill="1" applyBorder="1" applyAlignment="1" applyProtection="1">
      <alignment horizontal="center" vertical="center"/>
    </xf>
    <xf numFmtId="177" fontId="30" fillId="4" borderId="14" xfId="387" applyNumberFormat="1" applyFont="1" applyFill="1" applyBorder="1" applyAlignment="1" applyProtection="1">
      <alignment horizontal="center" vertical="center"/>
    </xf>
    <xf numFmtId="177" fontId="30" fillId="4" borderId="14" xfId="1" applyNumberFormat="1" applyFont="1" applyFill="1" applyBorder="1" applyAlignment="1" applyProtection="1">
      <alignment horizontal="center" vertical="center" wrapText="1"/>
    </xf>
    <xf numFmtId="0" fontId="30" fillId="0" borderId="14" xfId="37" applyNumberFormat="1" applyFont="1" applyFill="1" applyBorder="1" applyAlignment="1">
      <alignment horizontal="center" vertical="center"/>
    </xf>
    <xf numFmtId="177" fontId="30" fillId="3" borderId="14" xfId="37" applyNumberFormat="1" applyFont="1" applyFill="1" applyBorder="1" applyAlignment="1">
      <alignment horizontal="center" vertical="center"/>
    </xf>
    <xf numFmtId="177" fontId="30" fillId="3" borderId="14" xfId="37" applyNumberFormat="1" applyFont="1" applyFill="1" applyBorder="1" applyAlignment="1" applyProtection="1">
      <alignment horizontal="center" vertical="center"/>
    </xf>
    <xf numFmtId="177" fontId="30" fillId="3" borderId="17" xfId="37" applyNumberFormat="1" applyFont="1" applyFill="1" applyBorder="1" applyAlignment="1">
      <alignment horizontal="center" vertical="center"/>
    </xf>
    <xf numFmtId="177" fontId="30" fillId="4" borderId="14" xfId="37" applyNumberFormat="1" applyFont="1" applyFill="1" applyBorder="1" applyAlignment="1">
      <alignment horizontal="center" vertical="center"/>
    </xf>
    <xf numFmtId="177" fontId="30" fillId="5" borderId="14" xfId="37" applyNumberFormat="1" applyFont="1" applyFill="1" applyBorder="1" applyAlignment="1">
      <alignment horizontal="center" vertical="center"/>
    </xf>
    <xf numFmtId="177" fontId="30" fillId="6" borderId="14" xfId="37" applyNumberFormat="1" applyFont="1" applyFill="1" applyBorder="1" applyAlignment="1">
      <alignment horizontal="center" vertical="center"/>
    </xf>
    <xf numFmtId="0" fontId="30" fillId="0" borderId="14" xfId="37" applyNumberFormat="1" applyFont="1" applyFill="1" applyBorder="1" applyAlignment="1" applyProtection="1">
      <alignment horizontal="center" vertical="center"/>
    </xf>
    <xf numFmtId="177" fontId="30" fillId="3" borderId="17" xfId="37" applyNumberFormat="1" applyFont="1" applyFill="1" applyBorder="1" applyAlignment="1" applyProtection="1">
      <alignment horizontal="center" vertical="center"/>
    </xf>
    <xf numFmtId="177" fontId="30" fillId="4" borderId="14" xfId="37" applyNumberFormat="1" applyFont="1" applyFill="1" applyBorder="1" applyAlignment="1" applyProtection="1">
      <alignment horizontal="center" vertical="center"/>
    </xf>
    <xf numFmtId="177" fontId="30" fillId="5" borderId="14" xfId="37" applyNumberFormat="1" applyFont="1" applyFill="1" applyBorder="1" applyAlignment="1" applyProtection="1">
      <alignment horizontal="center" vertical="center"/>
    </xf>
    <xf numFmtId="177" fontId="30" fillId="6" borderId="14" xfId="37" applyNumberFormat="1" applyFont="1" applyFill="1" applyBorder="1" applyAlignment="1" applyProtection="1">
      <alignment horizontal="center" vertical="center"/>
    </xf>
    <xf numFmtId="177" fontId="30" fillId="4" borderId="14" xfId="37" applyNumberFormat="1" applyFont="1" applyFill="1" applyBorder="1" applyAlignment="1" applyProtection="1">
      <alignment horizontal="center" vertical="center" wrapText="1"/>
    </xf>
    <xf numFmtId="177" fontId="30" fillId="4" borderId="14" xfId="268" applyNumberFormat="1" applyFont="1" applyFill="1" applyBorder="1" applyAlignment="1" applyProtection="1">
      <alignment horizontal="center" vertical="center" wrapText="1"/>
    </xf>
    <xf numFmtId="177" fontId="30" fillId="3" borderId="17" xfId="250" applyNumberFormat="1" applyFont="1" applyFill="1" applyBorder="1" applyAlignment="1">
      <alignment horizontal="center" vertical="center"/>
    </xf>
    <xf numFmtId="177" fontId="30" fillId="4" borderId="1" xfId="286" applyNumberFormat="1" applyFont="1" applyFill="1" applyBorder="1" applyAlignment="1">
      <alignment horizontal="center" vertical="center" wrapText="1"/>
    </xf>
    <xf numFmtId="177" fontId="30" fillId="4" borderId="1" xfId="286" applyNumberFormat="1" applyFont="1" applyFill="1" applyBorder="1" applyAlignment="1">
      <alignment horizontal="center" vertical="center"/>
    </xf>
    <xf numFmtId="177" fontId="30" fillId="3" borderId="1" xfId="286" applyNumberFormat="1" applyFont="1" applyFill="1" applyBorder="1" applyAlignment="1">
      <alignment horizontal="center" vertical="center" wrapText="1"/>
    </xf>
    <xf numFmtId="177" fontId="30" fillId="5" borderId="1" xfId="286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1" xfId="1" applyFont="1" applyBorder="1" applyAlignment="1">
      <alignment horizontal="center"/>
    </xf>
    <xf numFmtId="0" fontId="30" fillId="7" borderId="1" xfId="327" applyNumberFormat="1" applyFont="1" applyFill="1" applyBorder="1" applyAlignment="1">
      <alignment horizontal="center"/>
    </xf>
    <xf numFmtId="177" fontId="30" fillId="6" borderId="1" xfId="1" applyNumberFormat="1" applyFont="1" applyFill="1" applyBorder="1" applyAlignment="1">
      <alignment horizontal="center"/>
    </xf>
    <xf numFmtId="0" fontId="30" fillId="8" borderId="1" xfId="327" applyNumberFormat="1" applyFont="1" applyFill="1" applyBorder="1" applyAlignment="1" applyProtection="1">
      <alignment horizontal="center"/>
    </xf>
    <xf numFmtId="177" fontId="30" fillId="3" borderId="1" xfId="1" applyNumberFormat="1" applyFont="1" applyFill="1" applyBorder="1" applyAlignment="1">
      <alignment horizontal="center" vertical="center"/>
    </xf>
    <xf numFmtId="177" fontId="30" fillId="4" borderId="1" xfId="1" applyNumberFormat="1" applyFont="1" applyFill="1" applyBorder="1" applyAlignment="1">
      <alignment horizontal="center" vertical="center"/>
    </xf>
    <xf numFmtId="177" fontId="30" fillId="4" borderId="1" xfId="387" applyNumberFormat="1" applyFont="1" applyFill="1" applyBorder="1" applyAlignment="1">
      <alignment horizontal="center" vertical="center"/>
    </xf>
    <xf numFmtId="177" fontId="30" fillId="5" borderId="1" xfId="1" applyNumberFormat="1" applyFont="1" applyFill="1" applyBorder="1" applyAlignment="1">
      <alignment horizontal="center" vertical="center"/>
    </xf>
    <xf numFmtId="177" fontId="30" fillId="5" borderId="1" xfId="387" applyNumberFormat="1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30" fillId="0" borderId="14" xfId="480" applyNumberFormat="1" applyFont="1" applyBorder="1" applyAlignment="1">
      <alignment horizontal="center"/>
    </xf>
    <xf numFmtId="177" fontId="30" fillId="5" borderId="14" xfId="387" applyNumberFormat="1" applyFont="1" applyFill="1" applyBorder="1" applyAlignment="1">
      <alignment horizontal="center"/>
    </xf>
    <xf numFmtId="0" fontId="30" fillId="0" borderId="14" xfId="268" applyFont="1" applyBorder="1" applyAlignment="1">
      <alignment horizontal="center"/>
    </xf>
    <xf numFmtId="0" fontId="30" fillId="6" borderId="14" xfId="268" applyFont="1" applyFill="1" applyBorder="1" applyAlignment="1">
      <alignment horizontal="center" vertical="center"/>
    </xf>
    <xf numFmtId="0" fontId="30" fillId="6" borderId="14" xfId="268" applyNumberFormat="1" applyFont="1" applyFill="1" applyBorder="1" applyAlignment="1">
      <alignment horizontal="center"/>
    </xf>
    <xf numFmtId="177" fontId="30" fillId="3" borderId="14" xfId="268" applyNumberFormat="1" applyFont="1" applyFill="1" applyBorder="1" applyAlignment="1">
      <alignment horizontal="center"/>
    </xf>
    <xf numFmtId="177" fontId="30" fillId="3" borderId="15" xfId="268" applyNumberFormat="1" applyFont="1" applyFill="1" applyBorder="1" applyAlignment="1">
      <alignment horizontal="center"/>
    </xf>
    <xf numFmtId="177" fontId="30" fillId="4" borderId="14" xfId="268" applyNumberFormat="1" applyFont="1" applyFill="1" applyBorder="1" applyAlignment="1">
      <alignment horizontal="center"/>
    </xf>
    <xf numFmtId="177" fontId="30" fillId="5" borderId="14" xfId="268" applyNumberFormat="1" applyFont="1" applyFill="1" applyBorder="1" applyAlignment="1">
      <alignment horizontal="center"/>
    </xf>
    <xf numFmtId="177" fontId="30" fillId="5" borderId="14" xfId="391" applyNumberFormat="1" applyFont="1" applyFill="1" applyBorder="1" applyAlignment="1">
      <alignment horizontal="center"/>
    </xf>
    <xf numFmtId="0" fontId="30" fillId="6" borderId="14" xfId="268" applyFont="1" applyFill="1" applyBorder="1" applyAlignment="1">
      <alignment horizontal="center"/>
    </xf>
    <xf numFmtId="49" fontId="30" fillId="0" borderId="14" xfId="1" applyNumberFormat="1" applyFont="1" applyBorder="1" applyAlignment="1">
      <alignment horizontal="center"/>
    </xf>
    <xf numFmtId="0" fontId="30" fillId="7" borderId="14" xfId="624" applyNumberFormat="1" applyFont="1" applyFill="1" applyBorder="1" applyAlignment="1">
      <alignment horizontal="center"/>
    </xf>
    <xf numFmtId="177" fontId="30" fillId="3" borderId="14" xfId="270" applyNumberFormat="1" applyFont="1" applyFill="1" applyBorder="1" applyAlignment="1">
      <alignment horizontal="center"/>
    </xf>
    <xf numFmtId="177" fontId="30" fillId="3" borderId="15" xfId="270" applyNumberFormat="1" applyFont="1" applyFill="1" applyBorder="1" applyAlignment="1">
      <alignment horizontal="center"/>
    </xf>
    <xf numFmtId="177" fontId="30" fillId="4" borderId="14" xfId="270" applyNumberFormat="1" applyFont="1" applyFill="1" applyBorder="1" applyAlignment="1">
      <alignment horizontal="center"/>
    </xf>
    <xf numFmtId="177" fontId="30" fillId="4" borderId="14" xfId="570" applyNumberFormat="1" applyFont="1" applyFill="1" applyBorder="1" applyAlignment="1">
      <alignment horizontal="center"/>
    </xf>
    <xf numFmtId="177" fontId="30" fillId="5" borderId="14" xfId="270" applyNumberFormat="1" applyFont="1" applyFill="1" applyBorder="1" applyAlignment="1">
      <alignment horizontal="center"/>
    </xf>
    <xf numFmtId="177" fontId="30" fillId="5" borderId="14" xfId="570" applyNumberFormat="1" applyFont="1" applyFill="1" applyBorder="1" applyAlignment="1">
      <alignment horizontal="center"/>
    </xf>
    <xf numFmtId="0" fontId="30" fillId="6" borderId="14" xfId="270" applyFont="1" applyFill="1" applyBorder="1" applyAlignment="1">
      <alignment horizontal="center"/>
    </xf>
    <xf numFmtId="0" fontId="30" fillId="7" borderId="14" xfId="497" applyNumberFormat="1" applyFont="1" applyFill="1" applyBorder="1" applyAlignment="1">
      <alignment horizontal="center"/>
    </xf>
    <xf numFmtId="0" fontId="30" fillId="8" borderId="14" xfId="667" applyNumberFormat="1" applyFont="1" applyFill="1" applyBorder="1" applyAlignment="1" applyProtection="1">
      <alignment horizontal="center"/>
    </xf>
    <xf numFmtId="177" fontId="30" fillId="4" borderId="14" xfId="387" applyNumberFormat="1" applyFont="1" applyFill="1" applyBorder="1" applyAlignment="1">
      <alignment horizontal="center" vertical="center"/>
    </xf>
    <xf numFmtId="177" fontId="30" fillId="5" borderId="14" xfId="387" applyNumberFormat="1" applyFont="1" applyFill="1" applyBorder="1" applyAlignment="1">
      <alignment horizontal="center" vertical="center"/>
    </xf>
    <xf numFmtId="177" fontId="30" fillId="3" borderId="4" xfId="268" applyNumberFormat="1" applyFont="1" applyFill="1" applyBorder="1" applyAlignment="1">
      <alignment horizontal="center" vertical="center"/>
    </xf>
    <xf numFmtId="177" fontId="30" fillId="3" borderId="16" xfId="268" applyNumberFormat="1" applyFont="1" applyFill="1" applyBorder="1" applyAlignment="1">
      <alignment horizontal="center" vertical="center"/>
    </xf>
    <xf numFmtId="177" fontId="30" fillId="3" borderId="17" xfId="268" applyNumberFormat="1" applyFont="1" applyFill="1" applyBorder="1" applyAlignment="1">
      <alignment horizontal="center" vertical="center"/>
    </xf>
    <xf numFmtId="177" fontId="30" fillId="3" borderId="14" xfId="268" applyNumberFormat="1" applyFont="1" applyFill="1" applyBorder="1" applyAlignment="1">
      <alignment horizontal="center" vertical="top"/>
    </xf>
    <xf numFmtId="177" fontId="30" fillId="3" borderId="17" xfId="268" applyNumberFormat="1" applyFont="1" applyFill="1" applyBorder="1" applyAlignment="1">
      <alignment horizontal="center" vertical="top"/>
    </xf>
    <xf numFmtId="177" fontId="30" fillId="3" borderId="14" xfId="1" applyNumberFormat="1" applyFont="1" applyFill="1" applyBorder="1"/>
    <xf numFmtId="177" fontId="30" fillId="3" borderId="17" xfId="1" applyNumberFormat="1" applyFont="1" applyFill="1" applyBorder="1"/>
    <xf numFmtId="177" fontId="30" fillId="4" borderId="14" xfId="1" applyNumberFormat="1" applyFont="1" applyFill="1" applyBorder="1"/>
    <xf numFmtId="177" fontId="30" fillId="5" borderId="14" xfId="1" applyNumberFormat="1" applyFont="1" applyFill="1" applyBorder="1"/>
    <xf numFmtId="0" fontId="30" fillId="6" borderId="14" xfId="1" applyFont="1" applyFill="1" applyBorder="1"/>
    <xf numFmtId="0" fontId="30" fillId="0" borderId="0" xfId="0" applyNumberFormat="1" applyFont="1"/>
    <xf numFmtId="177" fontId="30" fillId="0" borderId="0" xfId="0" applyNumberFormat="1" applyFont="1"/>
    <xf numFmtId="177" fontId="30" fillId="4" borderId="1" xfId="286" applyNumberFormat="1" applyFont="1" applyFill="1" applyBorder="1" applyAlignment="1">
      <alignment horizontal="center" vertical="center" wrapText="1"/>
    </xf>
    <xf numFmtId="177" fontId="30" fillId="4" borderId="1" xfId="286" applyNumberFormat="1" applyFont="1" applyFill="1" applyBorder="1" applyAlignment="1">
      <alignment horizontal="center" vertical="center"/>
    </xf>
    <xf numFmtId="0" fontId="30" fillId="0" borderId="1" xfId="268" applyFont="1" applyBorder="1" applyAlignment="1">
      <alignment horizontal="center" vertical="center"/>
    </xf>
    <xf numFmtId="0" fontId="30" fillId="2" borderId="1" xfId="286" applyNumberFormat="1" applyFont="1" applyFill="1" applyBorder="1" applyAlignment="1">
      <alignment horizontal="center" vertical="center" wrapText="1"/>
    </xf>
    <xf numFmtId="177" fontId="30" fillId="2" borderId="1" xfId="286" applyNumberFormat="1" applyFont="1" applyFill="1" applyBorder="1" applyAlignment="1">
      <alignment horizontal="center" vertical="center" wrapText="1"/>
    </xf>
    <xf numFmtId="177" fontId="30" fillId="3" borderId="1" xfId="286" applyNumberFormat="1" applyFont="1" applyFill="1" applyBorder="1" applyAlignment="1">
      <alignment horizontal="center" vertical="center" wrapText="1"/>
    </xf>
    <xf numFmtId="177" fontId="30" fillId="2" borderId="1" xfId="286" applyNumberFormat="1" applyFont="1" applyFill="1" applyBorder="1" applyAlignment="1">
      <alignment horizontal="center" vertical="center"/>
    </xf>
    <xf numFmtId="177" fontId="30" fillId="5" borderId="1" xfId="286" applyNumberFormat="1" applyFont="1" applyFill="1" applyBorder="1" applyAlignment="1">
      <alignment horizontal="center" vertical="center" wrapText="1"/>
    </xf>
    <xf numFmtId="177" fontId="30" fillId="5" borderId="1" xfId="286" applyNumberFormat="1" applyFont="1" applyFill="1" applyBorder="1" applyAlignment="1">
      <alignment horizontal="center" vertical="center"/>
    </xf>
    <xf numFmtId="177" fontId="30" fillId="3" borderId="2" xfId="286" applyNumberFormat="1" applyFont="1" applyFill="1" applyBorder="1" applyAlignment="1">
      <alignment horizontal="center" vertical="center" wrapText="1"/>
    </xf>
    <xf numFmtId="177" fontId="30" fillId="3" borderId="3" xfId="286" applyNumberFormat="1" applyFont="1" applyFill="1" applyBorder="1" applyAlignment="1">
      <alignment horizontal="center" vertical="center" wrapText="1"/>
    </xf>
  </cellXfs>
  <cellStyles count="673">
    <cellStyle name="百分比 2" xfId="10"/>
    <cellStyle name="百分比 2 2" xfId="17"/>
    <cellStyle name="百分比 2 2 2" xfId="36"/>
    <cellStyle name="百分比 2 2 2 2" xfId="49"/>
    <cellStyle name="百分比 2 2 2 2 2" xfId="50"/>
    <cellStyle name="百分比 2 2 2 2 2 2" xfId="25"/>
    <cellStyle name="百分比 2 2 2 2 2 2 2" xfId="5"/>
    <cellStyle name="百分比 2 2 2 2 2 2 2 2" xfId="613"/>
    <cellStyle name="百分比 2 2 2 2 2 2 3" xfId="445"/>
    <cellStyle name="百分比 2 2 2 2 3" xfId="418"/>
    <cellStyle name="百分比 2 2 3" xfId="29"/>
    <cellStyle name="百分比 2 2 3 2" xfId="51"/>
    <cellStyle name="百分比 2 2 3 2 2" xfId="52"/>
    <cellStyle name="百分比 2 2 3 2 2 2" xfId="43"/>
    <cellStyle name="百分比 2 2 3 2 2 2 2" xfId="516"/>
    <cellStyle name="百分比 2 2 3 2 2 3" xfId="446"/>
    <cellStyle name="百分比 2 2 3 3" xfId="407"/>
    <cellStyle name="百分比 2 3" xfId="18"/>
    <cellStyle name="百分比 2 3 2" xfId="53"/>
    <cellStyle name="百分比 2 3 2 2" xfId="22"/>
    <cellStyle name="百分比 2 3 2 2 2" xfId="41"/>
    <cellStyle name="百分比 2 3 2 2 2 2" xfId="519"/>
    <cellStyle name="百分比 2 3 2 2 3" xfId="448"/>
    <cellStyle name="百分比 2 3 3" xfId="396"/>
    <cellStyle name="标题 1 2" xfId="35"/>
    <cellStyle name="标题 1 2 2" xfId="54"/>
    <cellStyle name="标题 1 2 2 2" xfId="55"/>
    <cellStyle name="标题 1 2 2 2 2" xfId="56"/>
    <cellStyle name="标题 1 2 2 2 2 2" xfId="57"/>
    <cellStyle name="标题 1 2 2 2 2 2 2" xfId="576"/>
    <cellStyle name="标题 1 2 2 2 2 3" xfId="444"/>
    <cellStyle name="标题 1 2 2 3" xfId="422"/>
    <cellStyle name="标题 2 2" xfId="59"/>
    <cellStyle name="标题 2 2 2" xfId="61"/>
    <cellStyle name="标题 2 2 2 2" xfId="63"/>
    <cellStyle name="标题 2 2 2 2 2" xfId="64"/>
    <cellStyle name="标题 2 2 2 2 2 2" xfId="65"/>
    <cellStyle name="标题 2 2 2 2 2 2 2" xfId="508"/>
    <cellStyle name="标题 2 2 2 2 2 3" xfId="443"/>
    <cellStyle name="标题 2 2 2 3" xfId="423"/>
    <cellStyle name="标题 3 2" xfId="68"/>
    <cellStyle name="标题 3 2 2" xfId="70"/>
    <cellStyle name="标题 3 2 2 2" xfId="71"/>
    <cellStyle name="标题 3 2 2 2 2" xfId="72"/>
    <cellStyle name="标题 3 2 2 2 2 2" xfId="73"/>
    <cellStyle name="标题 3 2 2 2 2 2 2" xfId="623"/>
    <cellStyle name="标题 3 2 2 2 2 3" xfId="449"/>
    <cellStyle name="标题 3 2 2 3" xfId="424"/>
    <cellStyle name="标题 4 2" xfId="77"/>
    <cellStyle name="标题 4 2 2" xfId="79"/>
    <cellStyle name="标题 4 2 2 2" xfId="82"/>
    <cellStyle name="标题 4 2 2 2 2" xfId="83"/>
    <cellStyle name="标题 4 2 2 2 2 2" xfId="23"/>
    <cellStyle name="标题 4 2 2 2 2 2 2" xfId="553"/>
    <cellStyle name="标题 4 2 2 2 2 3" xfId="451"/>
    <cellStyle name="标题 4 2 2 3" xfId="425"/>
    <cellStyle name="标题 5" xfId="84"/>
    <cellStyle name="标题 5 2" xfId="85"/>
    <cellStyle name="标题 5 2 2" xfId="87"/>
    <cellStyle name="标题 5 2 2 2" xfId="88"/>
    <cellStyle name="标题 5 2 2 2 2" xfId="89"/>
    <cellStyle name="标题 5 2 2 2 2 2" xfId="564"/>
    <cellStyle name="标题 5 2 2 2 3" xfId="452"/>
    <cellStyle name="标题 5 2 3" xfId="421"/>
    <cellStyle name="差 2" xfId="90"/>
    <cellStyle name="差 2 2" xfId="91"/>
    <cellStyle name="差 2 2 2" xfId="92"/>
    <cellStyle name="差 2 2 2 2" xfId="93"/>
    <cellStyle name="差 2 2 2 2 2" xfId="94"/>
    <cellStyle name="差 2 2 2 2 2 2" xfId="627"/>
    <cellStyle name="差 2 2 2 2 3" xfId="453"/>
    <cellStyle name="差 2 2 3" xfId="426"/>
    <cellStyle name="常规" xfId="0" builtinId="0"/>
    <cellStyle name="常规 10" xfId="387"/>
    <cellStyle name="常规 11" xfId="1"/>
    <cellStyle name="常规 2" xfId="96"/>
    <cellStyle name="常规 2 10" xfId="97"/>
    <cellStyle name="常规 2 11" xfId="388"/>
    <cellStyle name="常规 2 11 2" xfId="672"/>
    <cellStyle name="常规 2 2" xfId="98"/>
    <cellStyle name="常规 2 2 2" xfId="99"/>
    <cellStyle name="常规 2 2 2 2" xfId="101"/>
    <cellStyle name="常规 2 2 2 2 2" xfId="102"/>
    <cellStyle name="常规 2 2 2 2 2 2" xfId="103"/>
    <cellStyle name="常规 2 2 2 2 2 2 2" xfId="105"/>
    <cellStyle name="常规 2 2 2 2 2 2 2 2" xfId="587"/>
    <cellStyle name="常规 2 2 2 2 2 2 3" xfId="107"/>
    <cellStyle name="常规 2 2 2 2 2 2 3 2" xfId="520"/>
    <cellStyle name="常规 2 2 2 2 2 2 4" xfId="455"/>
    <cellStyle name="常规 2 2 2 2 2 3" xfId="24"/>
    <cellStyle name="常规 2 2 2 2 2 3 2" xfId="509"/>
    <cellStyle name="常规 2 2 2 2 2 4" xfId="108"/>
    <cellStyle name="常规 2 2 2 2 2 4 2" xfId="660"/>
    <cellStyle name="常规 2 2 2 2 3" xfId="110"/>
    <cellStyle name="常规 2 2 2 2 3 2" xfId="112"/>
    <cellStyle name="常规 2 2 2 2 3 2 2" xfId="595"/>
    <cellStyle name="常规 2 2 2 2 3 3" xfId="114"/>
    <cellStyle name="常规 2 2 2 2 3 3 2" xfId="551"/>
    <cellStyle name="常规 2 2 2 2 3 4" xfId="454"/>
    <cellStyle name="常规 2 2 2 2 4" xfId="67"/>
    <cellStyle name="常规 2 2 2 2 4 2" xfId="557"/>
    <cellStyle name="常规 2 2 2 2 5" xfId="116"/>
    <cellStyle name="常规 2 2 2 2 5 2" xfId="638"/>
    <cellStyle name="常规 2 2 2 2 6" xfId="402"/>
    <cellStyle name="常规 2 2 2 3" xfId="119"/>
    <cellStyle name="常规 2 2 2 3 2" xfId="123"/>
    <cellStyle name="常规 2 2 2 3 2 2" xfId="513"/>
    <cellStyle name="常规 2 2 2 3 3" xfId="126"/>
    <cellStyle name="常规 2 2 2 3 3 2" xfId="612"/>
    <cellStyle name="常规 2 2 2 3 4" xfId="439"/>
    <cellStyle name="常规 2 2 2 4" xfId="38"/>
    <cellStyle name="常规 2 2 2 4 2" xfId="555"/>
    <cellStyle name="常规 2 2 2 5" xfId="31"/>
    <cellStyle name="常规 2 2 2 5 2" xfId="644"/>
    <cellStyle name="常规 2 2 3" xfId="127"/>
    <cellStyle name="常规 2 2 3 2" xfId="128"/>
    <cellStyle name="常规 2 2 3 2 2" xfId="129"/>
    <cellStyle name="常规 2 2 3 2 2 2" xfId="131"/>
    <cellStyle name="常规 2 2 3 2 2 2 2" xfId="45"/>
    <cellStyle name="常规 2 2 3 2 2 2 2 2" xfId="134"/>
    <cellStyle name="常规 2 2 3 2 2 2 2 2 2" xfId="528"/>
    <cellStyle name="常规 2 2 3 2 2 2 2 3" xfId="137"/>
    <cellStyle name="常规 2 2 3 2 2 2 2 3 2" xfId="535"/>
    <cellStyle name="常规 2 2 3 2 2 2 2 4" xfId="458"/>
    <cellStyle name="常规 2 2 3 2 2 2 3" xfId="138"/>
    <cellStyle name="常规 2 2 3 2 2 2 3 2" xfId="526"/>
    <cellStyle name="常规 2 2 3 2 2 2 4" xfId="139"/>
    <cellStyle name="常规 2 2 3 2 2 2 4 2" xfId="652"/>
    <cellStyle name="常规 2 2 3 2 2 3" xfId="141"/>
    <cellStyle name="常规 2 2 3 2 2 3 2" xfId="525"/>
    <cellStyle name="常规 2 2 3 2 2 4" xfId="142"/>
    <cellStyle name="常规 2 2 3 2 2 4 2" xfId="666"/>
    <cellStyle name="常规 2 2 3 2 2 5" xfId="415"/>
    <cellStyle name="常规 2 2 3 2 3" xfId="144"/>
    <cellStyle name="常规 2 2 3 2 3 2" xfId="523"/>
    <cellStyle name="常规 2 2 3 2 4" xfId="145"/>
    <cellStyle name="常规 2 2 3 2 4 2" xfId="648"/>
    <cellStyle name="常规 2 2 3 3" xfId="146"/>
    <cellStyle name="常规 2 2 3 3 2" xfId="148"/>
    <cellStyle name="常规 2 2 3 3 2 2" xfId="150"/>
    <cellStyle name="常规 2 2 3 3 2 2 2" xfId="151"/>
    <cellStyle name="常规 2 2 3 3 2 2 2 2" xfId="532"/>
    <cellStyle name="常规 2 2 3 3 2 2 3" xfId="153"/>
    <cellStyle name="常规 2 2 3 3 2 2 3 2" xfId="661"/>
    <cellStyle name="常规 2 2 3 3 2 2 4" xfId="459"/>
    <cellStyle name="常规 2 2 3 3 2 3" xfId="155"/>
    <cellStyle name="常规 2 2 3 3 2 3 2" xfId="531"/>
    <cellStyle name="常规 2 2 3 3 2 4" xfId="156"/>
    <cellStyle name="常规 2 2 3 3 2 4 2" xfId="574"/>
    <cellStyle name="常规 2 2 3 3 3" xfId="157"/>
    <cellStyle name="常规 2 2 3 3 3 2" xfId="530"/>
    <cellStyle name="常规 2 2 3 3 4" xfId="158"/>
    <cellStyle name="常规 2 2 3 3 4 2" xfId="605"/>
    <cellStyle name="常规 2 2 3 3 5" xfId="405"/>
    <cellStyle name="常规 2 2 3 4" xfId="159"/>
    <cellStyle name="常规 2 2 3 4 2" xfId="630"/>
    <cellStyle name="常规 2 2 3 5" xfId="161"/>
    <cellStyle name="常规 2 2 3 5 2" xfId="663"/>
    <cellStyle name="常规 2 2 4" xfId="2"/>
    <cellStyle name="常规 2 2 4 2" xfId="163"/>
    <cellStyle name="常规 2 2 4 2 2" xfId="165"/>
    <cellStyle name="常规 2 2 4 2 2 2" xfId="167"/>
    <cellStyle name="常规 2 2 4 2 2 2 2" xfId="169"/>
    <cellStyle name="常规 2 2 4 2 2 2 2 2" xfId="503"/>
    <cellStyle name="常规 2 2 4 2 2 2 3" xfId="460"/>
    <cellStyle name="常规 2 2 4 2 3" xfId="411"/>
    <cellStyle name="常规 2 2 5" xfId="170"/>
    <cellStyle name="常规 2 2 5 2" xfId="171"/>
    <cellStyle name="常规 2 2 5 2 2" xfId="173"/>
    <cellStyle name="常规 2 2 5 2 2 2" xfId="175"/>
    <cellStyle name="常规 2 2 5 2 2 2 2" xfId="536"/>
    <cellStyle name="常规 2 2 5 2 2 3" xfId="461"/>
    <cellStyle name="常规 2 2 5 3" xfId="398"/>
    <cellStyle name="常规 2 3" xfId="177"/>
    <cellStyle name="常规 2 3 2" xfId="178"/>
    <cellStyle name="常规 2 3 3" xfId="179"/>
    <cellStyle name="常规 2 3 3 2" xfId="671"/>
    <cellStyle name="常规 2 4" xfId="180"/>
    <cellStyle name="常规 2 4 2" xfId="182"/>
    <cellStyle name="常规 2 4 2 2" xfId="183"/>
    <cellStyle name="常规 2 4 2 2 2" xfId="184"/>
    <cellStyle name="常规 2 4 2 2 2 2" xfId="186"/>
    <cellStyle name="常规 2 4 2 2 2 2 2" xfId="538"/>
    <cellStyle name="常规 2 4 2 2 2 3" xfId="462"/>
    <cellStyle name="常规 2 4 2 3" xfId="403"/>
    <cellStyle name="常规 2 5" xfId="187"/>
    <cellStyle name="常规 2 5 2" xfId="188"/>
    <cellStyle name="常规 2 5 2 2" xfId="189"/>
    <cellStyle name="常规 2 5 2 2 2" xfId="190"/>
    <cellStyle name="常规 2 5 2 2 2 2" xfId="192"/>
    <cellStyle name="常规 2 5 2 2 2 2 2" xfId="152"/>
    <cellStyle name="常规 2 5 2 2 2 2 2 2" xfId="498"/>
    <cellStyle name="常规 2 5 2 2 2 2 3" xfId="194"/>
    <cellStyle name="常规 2 5 2 2 2 2 3 2" xfId="647"/>
    <cellStyle name="常规 2 5 2 2 2 2 4" xfId="463"/>
    <cellStyle name="常规 2 5 2 2 2 3" xfId="196"/>
    <cellStyle name="常规 2 5 2 2 2 3 2" xfId="611"/>
    <cellStyle name="常规 2 5 2 2 2 4" xfId="34"/>
    <cellStyle name="常规 2 5 2 2 2 4 2" xfId="645"/>
    <cellStyle name="常规 2 5 2 2 3" xfId="9"/>
    <cellStyle name="常规 2 5 2 2 3 2" xfId="502"/>
    <cellStyle name="常规 2 5 2 2 4" xfId="197"/>
    <cellStyle name="常规 2 5 2 2 4 2" xfId="658"/>
    <cellStyle name="常规 2 5 2 2 5" xfId="416"/>
    <cellStyle name="常规 2 5 2 3" xfId="198"/>
    <cellStyle name="常规 2 5 2 3 2" xfId="541"/>
    <cellStyle name="常规 2 5 2 4" xfId="21"/>
    <cellStyle name="常规 2 5 2 4 2" xfId="597"/>
    <cellStyle name="常规 2 5 3" xfId="199"/>
    <cellStyle name="常规 2 5 3 2" xfId="44"/>
    <cellStyle name="常规 2 5 3 2 2" xfId="200"/>
    <cellStyle name="常规 2 5 3 2 2 2" xfId="201"/>
    <cellStyle name="常规 2 5 3 2 2 2 2" xfId="202"/>
    <cellStyle name="常规 2 5 3 2 2 2 2 2" xfId="499"/>
    <cellStyle name="常规 2 5 3 2 2 2 3" xfId="204"/>
    <cellStyle name="常规 2 5 3 2 2 2 3 2" xfId="631"/>
    <cellStyle name="常规 2 5 3 2 2 2 4" xfId="464"/>
    <cellStyle name="常规 2 5 3 2 2 3" xfId="205"/>
    <cellStyle name="常规 2 5 3 2 2 3 2" xfId="521"/>
    <cellStyle name="常规 2 5 3 2 2 4" xfId="206"/>
    <cellStyle name="常规 2 5 3 2 2 4 2" xfId="665"/>
    <cellStyle name="常规 2 5 3 2 3" xfId="207"/>
    <cellStyle name="常规 2 5 3 2 3 2" xfId="565"/>
    <cellStyle name="常规 2 5 3 2 4" xfId="208"/>
    <cellStyle name="常规 2 5 3 2 4 2" xfId="537"/>
    <cellStyle name="常规 2 5 3 2 5" xfId="419"/>
    <cellStyle name="常规 2 5 3 3" xfId="47"/>
    <cellStyle name="常规 2 5 3 3 2" xfId="543"/>
    <cellStyle name="常规 2 5 3 4" xfId="209"/>
    <cellStyle name="常规 2 5 3 4 2" xfId="529"/>
    <cellStyle name="常规 2 5 4" xfId="122"/>
    <cellStyle name="常规 2 5 4 2" xfId="212"/>
    <cellStyle name="常规 2 5 4 2 2" xfId="214"/>
    <cellStyle name="常规 2 5 4 2 2 2" xfId="215"/>
    <cellStyle name="常规 2 5 4 2 2 2 2" xfId="548"/>
    <cellStyle name="常规 2 5 4 2 2 3" xfId="216"/>
    <cellStyle name="常规 2 5 4 2 2 3 2" xfId="496"/>
    <cellStyle name="常规 2 5 4 2 2 4" xfId="465"/>
    <cellStyle name="常规 2 5 4 2 3" xfId="181"/>
    <cellStyle name="常规 2 5 4 2 3 2" xfId="546"/>
    <cellStyle name="常规 2 5 4 2 4" xfId="217"/>
    <cellStyle name="常规 2 5 4 2 4 2" xfId="642"/>
    <cellStyle name="常规 2 5 4 3" xfId="218"/>
    <cellStyle name="常规 2 5 4 3 2" xfId="544"/>
    <cellStyle name="常规 2 5 4 4" xfId="219"/>
    <cellStyle name="常规 2 5 4 4 2" xfId="542"/>
    <cellStyle name="常规 2 5 4 5" xfId="408"/>
    <cellStyle name="常规 2 5 5" xfId="125"/>
    <cellStyle name="常规 2 5 5 2" xfId="539"/>
    <cellStyle name="常规 2 5 6" xfId="76"/>
    <cellStyle name="常规 2 5 6 2" xfId="669"/>
    <cellStyle name="常规 2 6" xfId="221"/>
    <cellStyle name="常规 2 6 2" xfId="222"/>
    <cellStyle name="常规 2 6 2 2" xfId="223"/>
    <cellStyle name="常规 2 6 2 2 2" xfId="224"/>
    <cellStyle name="常规 2 6 2 2 2 2" xfId="226"/>
    <cellStyle name="常规 2 6 2 2 2 2 2" xfId="558"/>
    <cellStyle name="常规 2 6 2 2 2 3" xfId="227"/>
    <cellStyle name="常规 2 6 2 2 2 3 2" xfId="639"/>
    <cellStyle name="常规 2 6 2 2 2 4" xfId="466"/>
    <cellStyle name="常规 2 6 2 2 3" xfId="228"/>
    <cellStyle name="常规 2 6 2 2 3 2" xfId="554"/>
    <cellStyle name="常规 2 6 2 2 4" xfId="229"/>
    <cellStyle name="常规 2 6 2 2 4 2" xfId="651"/>
    <cellStyle name="常规 2 6 2 3" xfId="231"/>
    <cellStyle name="常规 2 6 2 3 2" xfId="552"/>
    <cellStyle name="常规 2 6 2 4" xfId="233"/>
    <cellStyle name="常规 2 6 2 4 2" xfId="655"/>
    <cellStyle name="常规 2 6 2 5" xfId="420"/>
    <cellStyle name="常规 2 6 3" xfId="234"/>
    <cellStyle name="常规 2 6 3 2" xfId="550"/>
    <cellStyle name="常规 2 6 4" xfId="235"/>
    <cellStyle name="常规 2 6 4 2" xfId="664"/>
    <cellStyle name="常规 2 7" xfId="237"/>
    <cellStyle name="常规 2 7 2" xfId="239"/>
    <cellStyle name="常规 2 7 2 2" xfId="240"/>
    <cellStyle name="常规 2 7 2 2 2" xfId="560"/>
    <cellStyle name="常规 2 7 2 3" xfId="241"/>
    <cellStyle name="常规 2 7 2 3 2" xfId="635"/>
    <cellStyle name="常规 2 7 2 4" xfId="467"/>
    <cellStyle name="常规 2 7 3" xfId="8"/>
    <cellStyle name="常规 2 7 3 2" xfId="559"/>
    <cellStyle name="常规 2 7 4" xfId="242"/>
    <cellStyle name="常规 2 7 4 2" xfId="637"/>
    <cellStyle name="常规 2 8" xfId="244"/>
    <cellStyle name="常规 2 8 2" xfId="247"/>
    <cellStyle name="常规 2 8 2 2" xfId="562"/>
    <cellStyle name="常规 2 8 3" xfId="249"/>
    <cellStyle name="常规 2 8 3 2" xfId="657"/>
    <cellStyle name="常规 2 8 4" xfId="393"/>
    <cellStyle name="常规 2 9" xfId="250"/>
    <cellStyle name="常规 2 9 2" xfId="176"/>
    <cellStyle name="常规 3" xfId="252"/>
    <cellStyle name="常规 3 2" xfId="230"/>
    <cellStyle name="常规 3 2 2" xfId="253"/>
    <cellStyle name="常规 3 2 2 2" xfId="254"/>
    <cellStyle name="常规 3 2 2 2 2" xfId="255"/>
    <cellStyle name="常规 3 2 2 2 2 2" xfId="256"/>
    <cellStyle name="常规 3 2 2 2 2 2 2" xfId="583"/>
    <cellStyle name="常规 3 2 2 2 2 3" xfId="468"/>
    <cellStyle name="常规 3 2 2 3" xfId="399"/>
    <cellStyle name="常规 3 3" xfId="232"/>
    <cellStyle name="常规 3 3 2" xfId="257"/>
    <cellStyle name="常规 3 3 2 2" xfId="258"/>
    <cellStyle name="常规 3 3 2 2 2" xfId="160"/>
    <cellStyle name="常规 3 3 2 2 2 2" xfId="259"/>
    <cellStyle name="常规 3 3 2 2 2 2 2" xfId="260"/>
    <cellStyle name="常规 3 3 2 2 2 2 2 2" xfId="579"/>
    <cellStyle name="常规 3 3 2 2 2 2 3" xfId="261"/>
    <cellStyle name="常规 3 3 2 2 2 2 3 2" xfId="636"/>
    <cellStyle name="常规 3 3 2 2 2 2 4" xfId="469"/>
    <cellStyle name="常规 3 3 2 2 2 3" xfId="262"/>
    <cellStyle name="常规 3 3 2 2 2 3 2" xfId="568"/>
    <cellStyle name="常规 3 3 2 2 2 4" xfId="263"/>
    <cellStyle name="常规 3 3 2 2 2 4 2" xfId="633"/>
    <cellStyle name="常规 3 3 2 2 3" xfId="130"/>
    <cellStyle name="常规 3 3 2 2 3 2" xfId="567"/>
    <cellStyle name="常规 3 3 2 2 4" xfId="140"/>
    <cellStyle name="常规 3 3 2 2 4 2" xfId="616"/>
    <cellStyle name="常规 3 3 2 2 5" xfId="412"/>
    <cellStyle name="常规 3 3 2 3" xfId="238"/>
    <cellStyle name="常规 3 3 2 3 2" xfId="566"/>
    <cellStyle name="常规 3 3 2 4" xfId="7"/>
    <cellStyle name="常规 3 3 2 4 2" xfId="590"/>
    <cellStyle name="常规 3 3 3" xfId="264"/>
    <cellStyle name="常规 3 3 3 2" xfId="265"/>
    <cellStyle name="常规 3 3 3 2 2" xfId="266"/>
    <cellStyle name="常规 3 3 3 2 2 2" xfId="267"/>
    <cellStyle name="常规 3 3 3 2 2 2 2" xfId="547"/>
    <cellStyle name="常规 3 3 3 2 2 3" xfId="28"/>
    <cellStyle name="常规 3 3 3 2 2 3 2" xfId="641"/>
    <cellStyle name="常规 3 3 3 2 2 4" xfId="470"/>
    <cellStyle name="常规 3 3 3 2 3" xfId="149"/>
    <cellStyle name="常规 3 3 3 2 3 2" xfId="545"/>
    <cellStyle name="常规 3 3 3 2 4" xfId="154"/>
    <cellStyle name="常规 3 3 3 2 4 2" xfId="643"/>
    <cellStyle name="常规 3 3 3 3" xfId="246"/>
    <cellStyle name="常规 3 3 3 3 2" xfId="569"/>
    <cellStyle name="常规 3 3 3 4" xfId="248"/>
    <cellStyle name="常规 3 3 3 4 2" xfId="659"/>
    <cellStyle name="常规 3 3 3 5" xfId="400"/>
    <cellStyle name="常规 3 3 4" xfId="95"/>
    <cellStyle name="常规 3 3 4 2" xfId="501"/>
    <cellStyle name="常规 3 3 5" xfId="251"/>
    <cellStyle name="常规 3 3 5 2" xfId="670"/>
    <cellStyle name="常规 3 4" xfId="268"/>
    <cellStyle name="常规 3 4 2" xfId="269"/>
    <cellStyle name="常规 3 4 2 2" xfId="270"/>
    <cellStyle name="常规 3 4 2 2 2" xfId="570"/>
    <cellStyle name="常规 3 4 3" xfId="3"/>
    <cellStyle name="常规 3 4 4" xfId="391"/>
    <cellStyle name="常规 3 5" xfId="271"/>
    <cellStyle name="常规 3 5 2" xfId="272"/>
    <cellStyle name="常规 3 5 2 2" xfId="273"/>
    <cellStyle name="常规 3 5 2 2 2" xfId="274"/>
    <cellStyle name="常规 3 5 2 2 2 2" xfId="220"/>
    <cellStyle name="常规 3 5 2 2 2 2 2" xfId="615"/>
    <cellStyle name="常规 3 5 2 2 2 3" xfId="236"/>
    <cellStyle name="常规 3 5 2 2 2 3 2" xfId="654"/>
    <cellStyle name="常规 3 5 2 2 2 4" xfId="471"/>
    <cellStyle name="常规 3 5 2 2 3" xfId="174"/>
    <cellStyle name="常规 3 5 2 2 3 2" xfId="573"/>
    <cellStyle name="常规 3 5 2 2 4" xfId="275"/>
    <cellStyle name="常规 3 5 2 2 4 2" xfId="534"/>
    <cellStyle name="常规 3 5 2 3" xfId="276"/>
    <cellStyle name="常规 3 5 2 3 2" xfId="572"/>
    <cellStyle name="常规 3 5 2 4" xfId="277"/>
    <cellStyle name="常规 3 5 2 4 2" xfId="515"/>
    <cellStyle name="常规 3 5 2 5" xfId="404"/>
    <cellStyle name="常规 3 5 3" xfId="278"/>
    <cellStyle name="常规 3 5 3 2" xfId="571"/>
    <cellStyle name="常规 3 5 4" xfId="147"/>
    <cellStyle name="常规 3 5 4 2" xfId="632"/>
    <cellStyle name="常规 3 6" xfId="279"/>
    <cellStyle name="常规 3 6 2" xfId="280"/>
    <cellStyle name="常规 3 6 2 2" xfId="281"/>
    <cellStyle name="常规 3 6 2 2 2" xfId="282"/>
    <cellStyle name="常规 3 6 2 2 2 2" xfId="514"/>
    <cellStyle name="常规 3 6 2 2 3" xfId="472"/>
    <cellStyle name="常规 3 6 3" xfId="392"/>
    <cellStyle name="常规 4" xfId="284"/>
    <cellStyle name="常规 4 2" xfId="286"/>
    <cellStyle name="常规 4 2 2" xfId="288"/>
    <cellStyle name="常规 4 2 2 2" xfId="290"/>
    <cellStyle name="常规 4 2 2 2 2" xfId="291"/>
    <cellStyle name="常规 4 2 2 2 2 2" xfId="292"/>
    <cellStyle name="常规 4 2 2 2 2 2 2" xfId="293"/>
    <cellStyle name="常规 4 2 2 2 2 2 2 2" xfId="505"/>
    <cellStyle name="常规 4 2 2 2 2 2 3" xfId="473"/>
    <cellStyle name="常规 4 2 2 2 3" xfId="413"/>
    <cellStyle name="常规 4 2 3" xfId="133"/>
    <cellStyle name="常规 4 2 3 2" xfId="295"/>
    <cellStyle name="常规 4 2 3 2 2" xfId="296"/>
    <cellStyle name="常规 4 2 3 2 2 2" xfId="297"/>
    <cellStyle name="常规 4 2 3 2 2 2 2" xfId="580"/>
    <cellStyle name="常规 4 2 3 2 2 3" xfId="474"/>
    <cellStyle name="常规 4 2 3 3" xfId="401"/>
    <cellStyle name="常规 4 2 4" xfId="136"/>
    <cellStyle name="常规 4 2 4 2" xfId="493"/>
    <cellStyle name="常规 4 3" xfId="299"/>
    <cellStyle name="常规 4 3 2" xfId="301"/>
    <cellStyle name="常规 4 3 2 2" xfId="302"/>
    <cellStyle name="常规 4 3 2 2 2" xfId="303"/>
    <cellStyle name="常规 4 3 2 2 2 2" xfId="582"/>
    <cellStyle name="常规 4 3 2 2 3" xfId="304"/>
    <cellStyle name="常规 4 3 2 2 3 2" xfId="640"/>
    <cellStyle name="常规 4 3 2 2 4" xfId="476"/>
    <cellStyle name="常规 4 3 2 3" xfId="305"/>
    <cellStyle name="常规 4 3 2 3 2" xfId="607"/>
    <cellStyle name="常规 4 3 2 4" xfId="172"/>
    <cellStyle name="常规 4 3 2 4 2" xfId="653"/>
    <cellStyle name="常规 4 3 3" xfId="307"/>
    <cellStyle name="常规 4 3 3 2" xfId="308"/>
    <cellStyle name="常规 4 3 3 2 2" xfId="584"/>
    <cellStyle name="常规 4 3 3 3" xfId="309"/>
    <cellStyle name="常规 4 3 3 3 2" xfId="662"/>
    <cellStyle name="常规 4 3 3 4" xfId="438"/>
    <cellStyle name="常规 4 3 4" xfId="311"/>
    <cellStyle name="常规 4 3 4 2" xfId="313"/>
    <cellStyle name="常规 4 3 4 2 2" xfId="549"/>
    <cellStyle name="常规 4 3 4 3" xfId="475"/>
    <cellStyle name="常规 4 4" xfId="287"/>
    <cellStyle name="常规 4 4 2" xfId="289"/>
    <cellStyle name="常规 4 4 2 2" xfId="512"/>
    <cellStyle name="常规 4 4 3" xfId="394"/>
    <cellStyle name="常规 4 5" xfId="132"/>
    <cellStyle name="常规 4 5 2" xfId="561"/>
    <cellStyle name="常规 4 6" xfId="135"/>
    <cellStyle name="常规 4 6 2" xfId="600"/>
    <cellStyle name="常规 5" xfId="315"/>
    <cellStyle name="常规 5 2" xfId="15"/>
    <cellStyle name="常规 5 2 2" xfId="19"/>
    <cellStyle name="常规 5 2 2 2" xfId="58"/>
    <cellStyle name="常规 5 2 2 2 2" xfId="60"/>
    <cellStyle name="常规 5 2 2 2 2 2" xfId="62"/>
    <cellStyle name="常规 5 2 2 2 2 2 2" xfId="504"/>
    <cellStyle name="常规 5 2 2 2 2 3" xfId="100"/>
    <cellStyle name="常规 5 2 2 2 2 3 2" xfId="668"/>
    <cellStyle name="常规 5 2 2 2 2 4" xfId="447"/>
    <cellStyle name="常规 5 2 2 2 3" xfId="185"/>
    <cellStyle name="常规 5 2 2 2 3 2" xfId="626"/>
    <cellStyle name="常规 5 2 2 2 4" xfId="317"/>
    <cellStyle name="常规 5 2 2 2 4 2" xfId="646"/>
    <cellStyle name="常规 5 2 2 3" xfId="318"/>
    <cellStyle name="常规 5 2 2 3 2" xfId="500"/>
    <cellStyle name="常规 5 2 2 4" xfId="319"/>
    <cellStyle name="常规 5 2 2 4 2" xfId="577"/>
    <cellStyle name="常规 5 2 2 5" xfId="409"/>
    <cellStyle name="常规 5 2 3" xfId="20"/>
    <cellStyle name="常规 5 2 3 2" xfId="522"/>
    <cellStyle name="常规 5 2 4" xfId="14"/>
    <cellStyle name="常规 5 2 4 2" xfId="628"/>
    <cellStyle name="常规 5 3" xfId="320"/>
    <cellStyle name="常规 5 3 2" xfId="321"/>
    <cellStyle name="常规 5 3 2 2" xfId="283"/>
    <cellStyle name="常规 5 3 2 2 2" xfId="285"/>
    <cellStyle name="常规 5 3 2 2 2 2" xfId="603"/>
    <cellStyle name="常规 5 3 2 2 3" xfId="298"/>
    <cellStyle name="常规 5 3 2 2 3 2" xfId="575"/>
    <cellStyle name="常规 5 3 2 2 4" xfId="477"/>
    <cellStyle name="常规 5 3 2 3" xfId="314"/>
    <cellStyle name="常规 5 3 2 3 2" xfId="506"/>
    <cellStyle name="常规 5 3 2 4" xfId="12"/>
    <cellStyle name="常规 5 3 2 4 2" xfId="524"/>
    <cellStyle name="常规 5 3 3" xfId="322"/>
    <cellStyle name="常规 5 3 3 2" xfId="620"/>
    <cellStyle name="常规 5 3 4" xfId="323"/>
    <cellStyle name="常规 5 3 4 2" xfId="586"/>
    <cellStyle name="常规 5 3 5" xfId="397"/>
    <cellStyle name="常规 5 4" xfId="300"/>
    <cellStyle name="常规 5 4 2" xfId="563"/>
    <cellStyle name="常规 5 5" xfId="306"/>
    <cellStyle name="常规 5 5 2" xfId="621"/>
    <cellStyle name="常规 6" xfId="11"/>
    <cellStyle name="常规 6 2" xfId="325"/>
    <cellStyle name="常规 6 2 2" xfId="327"/>
    <cellStyle name="常规 6 2 2 2" xfId="329"/>
    <cellStyle name="常规 6 2 2 2 2" xfId="331"/>
    <cellStyle name="常规 6 2 2 2 2 2" xfId="27"/>
    <cellStyle name="常规 6 2 2 2 2 2 2" xfId="497"/>
    <cellStyle name="常规 6 2 2 2 2 3" xfId="332"/>
    <cellStyle name="常规 6 2 2 2 2 3 2" xfId="624"/>
    <cellStyle name="常规 6 2 2 2 2 4" xfId="480"/>
    <cellStyle name="常规 6 2 2 2 3" xfId="191"/>
    <cellStyle name="常规 6 2 2 2 3 2" xfId="592"/>
    <cellStyle name="常规 6 2 2 2 4" xfId="195"/>
    <cellStyle name="常规 6 2 2 2 4 2" xfId="533"/>
    <cellStyle name="常规 6 2 2 3" xfId="333"/>
    <cellStyle name="常规 6 2 2 3 2" xfId="334"/>
    <cellStyle name="常规 6 2 2 3 2 2" xfId="593"/>
    <cellStyle name="常规 6 2 2 3 3" xfId="16"/>
    <cellStyle name="常规 6 2 2 3 3 2" xfId="517"/>
    <cellStyle name="常规 6 2 2 3 4" xfId="478"/>
    <cellStyle name="常规 6 2 2 4" xfId="104"/>
    <cellStyle name="常规 6 2 2 4 2" xfId="335"/>
    <cellStyle name="常规 6 2 2 4 2 2" xfId="609"/>
    <cellStyle name="常规 6 2 2 4 3" xfId="494"/>
    <cellStyle name="常规 6 2 2 5" xfId="106"/>
    <cellStyle name="常规 6 2 2 5 2" xfId="649"/>
    <cellStyle name="常规 6 2 2 6" xfId="86"/>
    <cellStyle name="常规 6 2 2 6 2" xfId="667"/>
    <cellStyle name="常规 6 2 2 7" xfId="410"/>
    <cellStyle name="常规 6 2 3" xfId="32"/>
    <cellStyle name="常规 6 2 3 2" xfId="337"/>
    <cellStyle name="常规 6 2 3 2 2" xfId="507"/>
    <cellStyle name="常规 6 2 3 3" xfId="39"/>
    <cellStyle name="常规 6 2 3 3 2" xfId="591"/>
    <cellStyle name="常规 6 2 3 4" xfId="440"/>
    <cellStyle name="常规 6 2 4" xfId="338"/>
    <cellStyle name="常规 6 2 4 2" xfId="589"/>
    <cellStyle name="常规 6 2 5" xfId="339"/>
    <cellStyle name="常规 6 2 5 2" xfId="625"/>
    <cellStyle name="常规 6 3" xfId="81"/>
    <cellStyle name="常规 6 3 2" xfId="510"/>
    <cellStyle name="常规 6 4" xfId="390"/>
    <cellStyle name="常规 7" xfId="340"/>
    <cellStyle name="常规 7 2" xfId="341"/>
    <cellStyle name="常规 7 2 2" xfId="109"/>
    <cellStyle name="常规 7 2 2 2" xfId="111"/>
    <cellStyle name="常规 7 2 2 2 2" xfId="48"/>
    <cellStyle name="常规 7 2 2 2 2 2" xfId="578"/>
    <cellStyle name="常规 7 2 2 2 3" xfId="225"/>
    <cellStyle name="常规 7 2 2 2 3 2" xfId="556"/>
    <cellStyle name="常规 7 2 2 2 4" xfId="482"/>
    <cellStyle name="常规 7 2 2 3" xfId="113"/>
    <cellStyle name="常规 7 2 2 3 2" xfId="596"/>
    <cellStyle name="常规 7 2 2 4" xfId="213"/>
    <cellStyle name="常规 7 2 2 4 2" xfId="650"/>
    <cellStyle name="常规 7 2 3" xfId="66"/>
    <cellStyle name="常规 7 2 3 2" xfId="69"/>
    <cellStyle name="常规 7 2 3 2 2" xfId="619"/>
    <cellStyle name="常规 7 2 3 3" xfId="343"/>
    <cellStyle name="常规 7 2 3 3 2" xfId="634"/>
    <cellStyle name="常规 7 2 3 4" xfId="481"/>
    <cellStyle name="常规 7 2 4" xfId="115"/>
    <cellStyle name="常规 7 2 4 2" xfId="618"/>
    <cellStyle name="常规 7 2 5" xfId="344"/>
    <cellStyle name="常规 7 2 5 2" xfId="518"/>
    <cellStyle name="常规 7 2 6" xfId="414"/>
    <cellStyle name="常规 7 3" xfId="4"/>
    <cellStyle name="常规 7 3 2" xfId="124"/>
    <cellStyle name="常规 7 3 2 2" xfId="614"/>
    <cellStyle name="常规 7 3 3" xfId="75"/>
    <cellStyle name="常规 7 3 3 2" xfId="511"/>
    <cellStyle name="常规 7 3 4" xfId="441"/>
    <cellStyle name="常规 7 4" xfId="294"/>
    <cellStyle name="常规 7 4 2" xfId="594"/>
    <cellStyle name="常规 7 5" xfId="345"/>
    <cellStyle name="常规 7 5 2" xfId="656"/>
    <cellStyle name="常规 8" xfId="346"/>
    <cellStyle name="常规 8 2" xfId="37"/>
    <cellStyle name="常规 8 2 2" xfId="143"/>
    <cellStyle name="常规 8 3" xfId="30"/>
    <cellStyle name="常规 8 3 2" xfId="585"/>
    <cellStyle name="常规 8 4" xfId="389"/>
    <cellStyle name="常规 9" xfId="347"/>
    <cellStyle name="常规 9 2" xfId="495"/>
    <cellStyle name="好 2" xfId="348"/>
    <cellStyle name="好 2 2" xfId="349"/>
    <cellStyle name="好 2 2 2" xfId="350"/>
    <cellStyle name="好 2 2 2 2" xfId="351"/>
    <cellStyle name="好 2 2 2 2 2" xfId="352"/>
    <cellStyle name="好 2 2 2 2 2 2" xfId="617"/>
    <cellStyle name="好 2 2 2 2 3" xfId="483"/>
    <cellStyle name="好 2 2 3" xfId="427"/>
    <cellStyle name="汇总 2" xfId="354"/>
    <cellStyle name="汇总 2 2" xfId="356"/>
    <cellStyle name="汇总 2 2 2" xfId="357"/>
    <cellStyle name="汇总 2 2 2 2" xfId="358"/>
    <cellStyle name="汇总 2 2 2 2 2" xfId="359"/>
    <cellStyle name="汇总 2 2 2 2 2 2" xfId="540"/>
    <cellStyle name="汇总 2 2 2 2 3" xfId="484"/>
    <cellStyle name="汇总 2 2 3" xfId="428"/>
    <cellStyle name="货币 2" xfId="162"/>
    <cellStyle name="货币 2 2" xfId="164"/>
    <cellStyle name="货币 2 2 2" xfId="166"/>
    <cellStyle name="货币 2 2 2 2" xfId="168"/>
    <cellStyle name="货币 2 2 2 2 2" xfId="33"/>
    <cellStyle name="货币 2 2 2 2 2 2" xfId="353"/>
    <cellStyle name="货币 2 2 2 2 2 2 2" xfId="355"/>
    <cellStyle name="货币 2 2 2 2 2 2 2 2" xfId="602"/>
    <cellStyle name="货币 2 2 2 2 2 2 3" xfId="442"/>
    <cellStyle name="货币 2 2 2 2 3" xfId="417"/>
    <cellStyle name="货币 2 2 3" xfId="361"/>
    <cellStyle name="货币 2 2 3 2" xfId="118"/>
    <cellStyle name="货币 2 2 3 2 2" xfId="121"/>
    <cellStyle name="货币 2 2 3 2 2 2" xfId="211"/>
    <cellStyle name="货币 2 2 3 2 2 2 2" xfId="629"/>
    <cellStyle name="货币 2 2 3 2 2 3" xfId="457"/>
    <cellStyle name="货币 2 2 3 3" xfId="406"/>
    <cellStyle name="货币 2 3" xfId="362"/>
    <cellStyle name="货币 2 3 2" xfId="363"/>
    <cellStyle name="货币 2 3 2 2" xfId="364"/>
    <cellStyle name="货币 2 3 2 2 2" xfId="365"/>
    <cellStyle name="货币 2 3 2 2 2 2" xfId="622"/>
    <cellStyle name="货币 2 3 2 2 3" xfId="486"/>
    <cellStyle name="货币 2 3 3" xfId="366"/>
    <cellStyle name="货币 2 3 3 2" xfId="367"/>
    <cellStyle name="货币 2 3 3 2 2" xfId="581"/>
    <cellStyle name="货币 2 3 3 3" xfId="485"/>
    <cellStyle name="货币 2 3 4" xfId="395"/>
    <cellStyle name="计算 2" xfId="6"/>
    <cellStyle name="计算 2 2" xfId="368"/>
    <cellStyle name="计算 2 2 2" xfId="369"/>
    <cellStyle name="计算 2 2 2 2" xfId="370"/>
    <cellStyle name="计算 2 2 2 2 2" xfId="193"/>
    <cellStyle name="计算 2 2 2 2 2 2" xfId="588"/>
    <cellStyle name="计算 2 2 2 2 3" xfId="487"/>
    <cellStyle name="计算 2 2 3" xfId="429"/>
    <cellStyle name="检查单元格 2" xfId="371"/>
    <cellStyle name="检查单元格 2 2" xfId="372"/>
    <cellStyle name="检查单元格 2 2 2" xfId="203"/>
    <cellStyle name="检查单元格 2 2 2 2" xfId="373"/>
    <cellStyle name="检查单元格 2 2 2 2 2" xfId="374"/>
    <cellStyle name="检查单元格 2 2 2 2 2 2" xfId="598"/>
    <cellStyle name="检查单元格 2 2 2 2 3" xfId="488"/>
    <cellStyle name="检查单元格 2 2 3" xfId="430"/>
    <cellStyle name="解释性文本 2" xfId="375"/>
    <cellStyle name="解释性文本 2 2" xfId="13"/>
    <cellStyle name="解释性文本 2 2 2" xfId="74"/>
    <cellStyle name="解释性文本 2 2 2 2" xfId="78"/>
    <cellStyle name="解释性文本 2 2 2 2 2" xfId="80"/>
    <cellStyle name="解释性文本 2 2 2 2 2 2" xfId="599"/>
    <cellStyle name="解释性文本 2 2 2 2 3" xfId="450"/>
    <cellStyle name="解释性文本 2 2 3" xfId="431"/>
    <cellStyle name="警告文本 2" xfId="376"/>
    <cellStyle name="警告文本 2 2" xfId="377"/>
    <cellStyle name="警告文本 2 2 2" xfId="378"/>
    <cellStyle name="警告文本 2 2 2 2" xfId="379"/>
    <cellStyle name="警告文本 2 2 2 2 2" xfId="380"/>
    <cellStyle name="警告文本 2 2 2 2 2 2" xfId="601"/>
    <cellStyle name="警告文本 2 2 2 2 3" xfId="489"/>
    <cellStyle name="警告文本 2 2 3" xfId="432"/>
    <cellStyle name="链接单元格 2" xfId="336"/>
    <cellStyle name="链接单元格 2 2" xfId="360"/>
    <cellStyle name="链接单元格 2 2 2" xfId="117"/>
    <cellStyle name="链接单元格 2 2 2 2" xfId="120"/>
    <cellStyle name="链接单元格 2 2 2 2 2" xfId="210"/>
    <cellStyle name="链接单元格 2 2 2 2 2 2" xfId="527"/>
    <cellStyle name="链接单元格 2 2 2 2 3" xfId="456"/>
    <cellStyle name="链接单元格 2 2 3" xfId="433"/>
    <cellStyle name="适中 2" xfId="46"/>
    <cellStyle name="适中 2 2" xfId="316"/>
    <cellStyle name="适中 2 2 2" xfId="381"/>
    <cellStyle name="适中 2 2 2 2" xfId="310"/>
    <cellStyle name="适中 2 2 2 2 2" xfId="312"/>
    <cellStyle name="适中 2 2 2 2 2 2" xfId="610"/>
    <cellStyle name="适中 2 2 2 2 3" xfId="490"/>
    <cellStyle name="适中 2 2 3" xfId="434"/>
    <cellStyle name="输出 2" xfId="42"/>
    <cellStyle name="输出 2 2" xfId="382"/>
    <cellStyle name="输出 2 2 2" xfId="383"/>
    <cellStyle name="输出 2 2 2 2" xfId="384"/>
    <cellStyle name="输出 2 2 2 2 2" xfId="342"/>
    <cellStyle name="输出 2 2 2 2 2 2" xfId="604"/>
    <cellStyle name="输出 2 2 2 2 3" xfId="491"/>
    <cellStyle name="输出 2 2 3" xfId="435"/>
    <cellStyle name="输入 2" xfId="243"/>
    <cellStyle name="输入 2 2" xfId="245"/>
    <cellStyle name="输入 2 2 2" xfId="385"/>
    <cellStyle name="输入 2 2 2 2" xfId="40"/>
    <cellStyle name="输入 2 2 2 2 2" xfId="386"/>
    <cellStyle name="输入 2 2 2 2 2 2" xfId="606"/>
    <cellStyle name="输入 2 2 2 2 3" xfId="492"/>
    <cellStyle name="输入 2 2 3" xfId="436"/>
    <cellStyle name="注释 2" xfId="324"/>
    <cellStyle name="注释 2 2" xfId="326"/>
    <cellStyle name="注释 2 2 2" xfId="328"/>
    <cellStyle name="注释 2 2 2 2" xfId="330"/>
    <cellStyle name="注释 2 2 2 2 2" xfId="26"/>
    <cellStyle name="注释 2 2 2 2 2 2" xfId="608"/>
    <cellStyle name="注释 2 2 2 2 3" xfId="479"/>
    <cellStyle name="注释 2 2 3" xfId="437"/>
  </cellStyles>
  <dxfs count="0"/>
  <tableStyles count="0" defaultTableStyle="TableStyleMedium2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50"/>
  <sheetViews>
    <sheetView tabSelected="1" zoomScaleNormal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4.25" x14ac:dyDescent="0.15"/>
  <cols>
    <col min="1" max="1" width="9" style="121"/>
    <col min="2" max="2" width="9.5" style="121" bestFit="1" customWidth="1"/>
    <col min="3" max="3" width="11.625" style="166" bestFit="1" customWidth="1"/>
    <col min="4" max="4" width="11" style="167" customWidth="1"/>
    <col min="5" max="5" width="20.375" style="167" customWidth="1"/>
    <col min="6" max="6" width="8.75" style="167" customWidth="1"/>
    <col min="7" max="7" width="11.5" style="167" customWidth="1"/>
    <col min="8" max="8" width="57.125" style="167" bestFit="1" customWidth="1"/>
    <col min="9" max="9" width="7.75" style="167" customWidth="1"/>
    <col min="10" max="10" width="7.5" style="167" bestFit="1" customWidth="1"/>
    <col min="11" max="11" width="6.5" style="167" bestFit="1" customWidth="1"/>
    <col min="12" max="12" width="7" style="167" bestFit="1" customWidth="1"/>
    <col min="13" max="13" width="10" style="167" bestFit="1" customWidth="1"/>
    <col min="14" max="14" width="6.5" style="167" bestFit="1" customWidth="1"/>
    <col min="15" max="15" width="8.25" style="167" customWidth="1"/>
    <col min="16" max="16" width="6" style="167" customWidth="1"/>
    <col min="17" max="17" width="46" style="167" bestFit="1" customWidth="1"/>
    <col min="18" max="18" width="39.375" style="167" bestFit="1" customWidth="1"/>
    <col min="19" max="19" width="7.5" style="167" bestFit="1" customWidth="1"/>
    <col min="20" max="20" width="53.875" style="167" bestFit="1" customWidth="1"/>
    <col min="21" max="22" width="7.5" style="167" bestFit="1" customWidth="1"/>
    <col min="23" max="23" width="9.5" style="167" bestFit="1" customWidth="1"/>
    <col min="24" max="24" width="7.5" style="167" bestFit="1" customWidth="1"/>
    <col min="25" max="26" width="5.5" style="167" bestFit="1" customWidth="1"/>
    <col min="27" max="27" width="10.5" style="167" bestFit="1" customWidth="1"/>
    <col min="28" max="28" width="6.5" style="167" bestFit="1" customWidth="1"/>
    <col min="29" max="29" width="37.125" style="167" bestFit="1" customWidth="1"/>
    <col min="30" max="30" width="6.5" style="167" bestFit="1" customWidth="1"/>
    <col min="31" max="31" width="27.25" style="167" bestFit="1" customWidth="1"/>
    <col min="32" max="32" width="6.5" style="167" bestFit="1" customWidth="1"/>
    <col min="33" max="33" width="7.5" style="167" bestFit="1" customWidth="1"/>
    <col min="34" max="34" width="5.5" style="167" bestFit="1" customWidth="1"/>
    <col min="35" max="35" width="8.5" style="167" bestFit="1" customWidth="1"/>
    <col min="36" max="45" width="7.5" style="167" bestFit="1" customWidth="1"/>
    <col min="46" max="46" width="9.5" style="167" bestFit="1" customWidth="1"/>
    <col min="47" max="49" width="7.5" style="167" bestFit="1" customWidth="1"/>
    <col min="50" max="50" width="27.25" style="167" bestFit="1" customWidth="1"/>
    <col min="51" max="59" width="7.5" style="167" bestFit="1" customWidth="1"/>
    <col min="60" max="60" width="8.5" style="167" bestFit="1" customWidth="1"/>
    <col min="61" max="62" width="7.5" style="167" bestFit="1" customWidth="1"/>
    <col min="63" max="63" width="78.25" style="167" bestFit="1" customWidth="1"/>
    <col min="64" max="65" width="7.5" style="167" bestFit="1" customWidth="1"/>
    <col min="66" max="66" width="16.125" style="167" bestFit="1" customWidth="1"/>
    <col min="67" max="67" width="7.5" style="167" bestFit="1" customWidth="1"/>
    <col min="68" max="68" width="38.25" style="167" bestFit="1" customWidth="1"/>
    <col min="69" max="69" width="7.5" style="167" bestFit="1" customWidth="1"/>
    <col min="70" max="70" width="69.375" style="167" bestFit="1" customWidth="1"/>
    <col min="71" max="73" width="7.5" style="167" bestFit="1" customWidth="1"/>
    <col min="74" max="74" width="6.5" style="167" bestFit="1" customWidth="1"/>
    <col min="75" max="16384" width="9" style="121"/>
  </cols>
  <sheetData>
    <row r="1" spans="1:75" x14ac:dyDescent="0.15">
      <c r="A1" s="170" t="s">
        <v>0</v>
      </c>
      <c r="B1" s="170" t="s">
        <v>1</v>
      </c>
      <c r="C1" s="171" t="s">
        <v>2</v>
      </c>
      <c r="D1" s="172" t="s">
        <v>3</v>
      </c>
      <c r="E1" s="172"/>
      <c r="F1" s="172"/>
      <c r="G1" s="172"/>
      <c r="H1" s="172"/>
      <c r="I1" s="172"/>
      <c r="J1" s="172"/>
      <c r="K1" s="172"/>
      <c r="L1" s="172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</row>
    <row r="2" spans="1:75" x14ac:dyDescent="0.15">
      <c r="A2" s="170"/>
      <c r="B2" s="170"/>
      <c r="C2" s="171"/>
      <c r="D2" s="173" t="s">
        <v>4</v>
      </c>
      <c r="E2" s="173"/>
      <c r="F2" s="173"/>
      <c r="G2" s="173"/>
      <c r="H2" s="173"/>
      <c r="I2" s="173"/>
      <c r="J2" s="173"/>
      <c r="K2" s="168" t="s">
        <v>5</v>
      </c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75" t="s">
        <v>6</v>
      </c>
      <c r="AK2" s="176"/>
      <c r="AL2" s="175"/>
      <c r="AM2" s="175"/>
      <c r="AN2" s="175"/>
      <c r="AO2" s="175"/>
      <c r="AP2" s="175"/>
      <c r="AQ2" s="176"/>
      <c r="AR2" s="176"/>
      <c r="AS2" s="176"/>
      <c r="AT2" s="176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68" t="s">
        <v>7</v>
      </c>
      <c r="BO2" s="168"/>
      <c r="BP2" s="168"/>
      <c r="BQ2" s="169"/>
      <c r="BR2" s="168"/>
      <c r="BS2" s="168"/>
      <c r="BT2" s="168"/>
      <c r="BU2" s="168"/>
      <c r="BV2" s="38" t="s">
        <v>8</v>
      </c>
      <c r="BW2" s="38" t="s">
        <v>9</v>
      </c>
    </row>
    <row r="3" spans="1:75" x14ac:dyDescent="0.15">
      <c r="A3" s="170"/>
      <c r="B3" s="170"/>
      <c r="C3" s="171"/>
      <c r="D3" s="173" t="s">
        <v>10</v>
      </c>
      <c r="E3" s="173" t="s">
        <v>11</v>
      </c>
      <c r="F3" s="173" t="s">
        <v>12</v>
      </c>
      <c r="G3" s="173" t="s">
        <v>13</v>
      </c>
      <c r="H3" s="173" t="s">
        <v>11</v>
      </c>
      <c r="I3" s="177" t="s">
        <v>12</v>
      </c>
      <c r="J3" s="173" t="s">
        <v>14</v>
      </c>
      <c r="K3" s="168" t="s">
        <v>15</v>
      </c>
      <c r="L3" s="168"/>
      <c r="M3" s="168" t="s">
        <v>16</v>
      </c>
      <c r="N3" s="168"/>
      <c r="O3" s="168" t="s">
        <v>17</v>
      </c>
      <c r="P3" s="169"/>
      <c r="Q3" s="168" t="s">
        <v>18</v>
      </c>
      <c r="R3" s="169"/>
      <c r="S3" s="169"/>
      <c r="T3" s="169" t="s">
        <v>19</v>
      </c>
      <c r="U3" s="169"/>
      <c r="V3" s="169" t="s">
        <v>20</v>
      </c>
      <c r="W3" s="169"/>
      <c r="X3" s="169"/>
      <c r="Y3" s="169" t="s">
        <v>21</v>
      </c>
      <c r="Z3" s="169"/>
      <c r="AA3" s="169"/>
      <c r="AB3" s="169"/>
      <c r="AC3" s="169"/>
      <c r="AD3" s="169"/>
      <c r="AE3" s="169"/>
      <c r="AF3" s="169"/>
      <c r="AG3" s="169"/>
      <c r="AH3" s="169"/>
      <c r="AI3" s="168" t="s">
        <v>22</v>
      </c>
      <c r="AJ3" s="175" t="s">
        <v>23</v>
      </c>
      <c r="AK3" s="176"/>
      <c r="AL3" s="176"/>
      <c r="AM3" s="176"/>
      <c r="AN3" s="176"/>
      <c r="AO3" s="176"/>
      <c r="AP3" s="176"/>
      <c r="AQ3" s="176"/>
      <c r="AR3" s="176"/>
      <c r="AS3" s="176"/>
      <c r="AT3" s="175" t="s">
        <v>24</v>
      </c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5" t="s">
        <v>25</v>
      </c>
      <c r="BI3" s="176"/>
      <c r="BJ3" s="176"/>
      <c r="BK3" s="176"/>
      <c r="BL3" s="176"/>
      <c r="BM3" s="175" t="s">
        <v>26</v>
      </c>
      <c r="BN3" s="168" t="s">
        <v>27</v>
      </c>
      <c r="BO3" s="168"/>
      <c r="BP3" s="168" t="s">
        <v>28</v>
      </c>
      <c r="BQ3" s="169"/>
      <c r="BR3" s="168"/>
      <c r="BS3" s="168"/>
      <c r="BT3" s="168"/>
      <c r="BU3" s="168" t="s">
        <v>29</v>
      </c>
      <c r="BV3" s="38"/>
      <c r="BW3" s="38"/>
    </row>
    <row r="4" spans="1:75" ht="28.5" x14ac:dyDescent="0.15">
      <c r="A4" s="170"/>
      <c r="B4" s="170"/>
      <c r="C4" s="171"/>
      <c r="D4" s="173"/>
      <c r="E4" s="173"/>
      <c r="F4" s="173"/>
      <c r="G4" s="173"/>
      <c r="H4" s="173"/>
      <c r="I4" s="178"/>
      <c r="J4" s="173"/>
      <c r="K4" s="168" t="s">
        <v>30</v>
      </c>
      <c r="L4" s="168" t="s">
        <v>31</v>
      </c>
      <c r="M4" s="168" t="s">
        <v>32</v>
      </c>
      <c r="N4" s="169"/>
      <c r="O4" s="168" t="s">
        <v>33</v>
      </c>
      <c r="P4" s="168" t="s">
        <v>34</v>
      </c>
      <c r="Q4" s="117" t="s">
        <v>35</v>
      </c>
      <c r="R4" s="117" t="s">
        <v>36</v>
      </c>
      <c r="S4" s="117" t="s">
        <v>37</v>
      </c>
      <c r="T4" s="117" t="s">
        <v>38</v>
      </c>
      <c r="U4" s="117" t="s">
        <v>37</v>
      </c>
      <c r="V4" s="117" t="s">
        <v>39</v>
      </c>
      <c r="W4" s="117" t="s">
        <v>36</v>
      </c>
      <c r="X4" s="117" t="s">
        <v>37</v>
      </c>
      <c r="Y4" s="168" t="s">
        <v>40</v>
      </c>
      <c r="Z4" s="169"/>
      <c r="AA4" s="168" t="s">
        <v>41</v>
      </c>
      <c r="AB4" s="169"/>
      <c r="AC4" s="168" t="s">
        <v>42</v>
      </c>
      <c r="AD4" s="169"/>
      <c r="AE4" s="168" t="s">
        <v>43</v>
      </c>
      <c r="AF4" s="169"/>
      <c r="AG4" s="168" t="s">
        <v>44</v>
      </c>
      <c r="AH4" s="169"/>
      <c r="AI4" s="169"/>
      <c r="AJ4" s="175" t="s">
        <v>45</v>
      </c>
      <c r="AK4" s="176"/>
      <c r="AL4" s="175" t="s">
        <v>46</v>
      </c>
      <c r="AM4" s="176"/>
      <c r="AN4" s="175" t="s">
        <v>47</v>
      </c>
      <c r="AO4" s="176"/>
      <c r="AP4" s="175" t="s">
        <v>48</v>
      </c>
      <c r="AQ4" s="176"/>
      <c r="AR4" s="175" t="s">
        <v>49</v>
      </c>
      <c r="AS4" s="176"/>
      <c r="AT4" s="175" t="s">
        <v>50</v>
      </c>
      <c r="AU4" s="176"/>
      <c r="AV4" s="175" t="s">
        <v>51</v>
      </c>
      <c r="AW4" s="176"/>
      <c r="AX4" s="175" t="s">
        <v>52</v>
      </c>
      <c r="AY4" s="176"/>
      <c r="AZ4" s="175" t="s">
        <v>53</v>
      </c>
      <c r="BA4" s="176"/>
      <c r="BB4" s="176"/>
      <c r="BC4" s="176"/>
      <c r="BD4" s="175" t="s">
        <v>54</v>
      </c>
      <c r="BE4" s="176"/>
      <c r="BF4" s="175" t="s">
        <v>55</v>
      </c>
      <c r="BG4" s="176"/>
      <c r="BH4" s="175" t="s">
        <v>56</v>
      </c>
      <c r="BI4" s="176"/>
      <c r="BJ4" s="120" t="s">
        <v>57</v>
      </c>
      <c r="BK4" s="175" t="s">
        <v>58</v>
      </c>
      <c r="BL4" s="176"/>
      <c r="BM4" s="176"/>
      <c r="BN4" s="168" t="s">
        <v>59</v>
      </c>
      <c r="BO4" s="168" t="s">
        <v>37</v>
      </c>
      <c r="BP4" s="168" t="s">
        <v>60</v>
      </c>
      <c r="BQ4" s="169"/>
      <c r="BR4" s="169"/>
      <c r="BS4" s="169"/>
      <c r="BT4" s="169"/>
      <c r="BU4" s="169"/>
      <c r="BV4" s="39"/>
      <c r="BW4" s="39"/>
    </row>
    <row r="5" spans="1:75" ht="71.25" x14ac:dyDescent="0.15">
      <c r="A5" s="170"/>
      <c r="B5" s="170"/>
      <c r="C5" s="171"/>
      <c r="D5" s="119" t="s">
        <v>61</v>
      </c>
      <c r="E5" s="119" t="s">
        <v>62</v>
      </c>
      <c r="F5" s="119" t="s">
        <v>63</v>
      </c>
      <c r="G5" s="119" t="s">
        <v>61</v>
      </c>
      <c r="H5" s="119" t="s">
        <v>64</v>
      </c>
      <c r="I5" s="119" t="s">
        <v>63</v>
      </c>
      <c r="J5" s="119"/>
      <c r="K5" s="169"/>
      <c r="L5" s="169"/>
      <c r="M5" s="117" t="s">
        <v>65</v>
      </c>
      <c r="N5" s="117" t="s">
        <v>61</v>
      </c>
      <c r="O5" s="169"/>
      <c r="P5" s="169"/>
      <c r="Q5" s="117" t="s">
        <v>66</v>
      </c>
      <c r="R5" s="117" t="s">
        <v>67</v>
      </c>
      <c r="S5" s="117" t="s">
        <v>61</v>
      </c>
      <c r="T5" s="117" t="s">
        <v>68</v>
      </c>
      <c r="U5" s="117" t="s">
        <v>61</v>
      </c>
      <c r="V5" s="117" t="s">
        <v>66</v>
      </c>
      <c r="W5" s="117" t="s">
        <v>67</v>
      </c>
      <c r="X5" s="117" t="s">
        <v>61</v>
      </c>
      <c r="Y5" s="117" t="s">
        <v>69</v>
      </c>
      <c r="Z5" s="117" t="s">
        <v>70</v>
      </c>
      <c r="AA5" s="117" t="s">
        <v>71</v>
      </c>
      <c r="AB5" s="117" t="s">
        <v>70</v>
      </c>
      <c r="AC5" s="117" t="s">
        <v>71</v>
      </c>
      <c r="AD5" s="117" t="s">
        <v>70</v>
      </c>
      <c r="AE5" s="117" t="s">
        <v>72</v>
      </c>
      <c r="AF5" s="117" t="s">
        <v>70</v>
      </c>
      <c r="AG5" s="117" t="s">
        <v>73</v>
      </c>
      <c r="AH5" s="117" t="s">
        <v>70</v>
      </c>
      <c r="AI5" s="117"/>
      <c r="AJ5" s="120" t="s">
        <v>74</v>
      </c>
      <c r="AK5" s="120" t="s">
        <v>37</v>
      </c>
      <c r="AL5" s="120" t="s">
        <v>74</v>
      </c>
      <c r="AM5" s="120" t="s">
        <v>37</v>
      </c>
      <c r="AN5" s="120" t="s">
        <v>74</v>
      </c>
      <c r="AO5" s="120" t="s">
        <v>37</v>
      </c>
      <c r="AP5" s="120" t="s">
        <v>74</v>
      </c>
      <c r="AQ5" s="120" t="s">
        <v>37</v>
      </c>
      <c r="AR5" s="120" t="s">
        <v>74</v>
      </c>
      <c r="AS5" s="120" t="s">
        <v>37</v>
      </c>
      <c r="AT5" s="120" t="s">
        <v>71</v>
      </c>
      <c r="AU5" s="120" t="s">
        <v>37</v>
      </c>
      <c r="AV5" s="120" t="s">
        <v>71</v>
      </c>
      <c r="AW5" s="120" t="s">
        <v>37</v>
      </c>
      <c r="AX5" s="120" t="s">
        <v>71</v>
      </c>
      <c r="AY5" s="120" t="s">
        <v>37</v>
      </c>
      <c r="AZ5" s="120" t="s">
        <v>75</v>
      </c>
      <c r="BA5" s="120" t="s">
        <v>76</v>
      </c>
      <c r="BB5" s="120" t="s">
        <v>77</v>
      </c>
      <c r="BC5" s="120" t="s">
        <v>37</v>
      </c>
      <c r="BD5" s="120" t="s">
        <v>74</v>
      </c>
      <c r="BE5" s="120" t="s">
        <v>37</v>
      </c>
      <c r="BF5" s="120" t="s">
        <v>78</v>
      </c>
      <c r="BG5" s="120" t="s">
        <v>37</v>
      </c>
      <c r="BH5" s="120" t="s">
        <v>79</v>
      </c>
      <c r="BI5" s="120" t="s">
        <v>37</v>
      </c>
      <c r="BJ5" s="120" t="s">
        <v>37</v>
      </c>
      <c r="BK5" s="120" t="s">
        <v>80</v>
      </c>
      <c r="BL5" s="120" t="s">
        <v>37</v>
      </c>
      <c r="BM5" s="120"/>
      <c r="BN5" s="169"/>
      <c r="BO5" s="169"/>
      <c r="BP5" s="117" t="s">
        <v>81</v>
      </c>
      <c r="BQ5" s="117" t="s">
        <v>82</v>
      </c>
      <c r="BR5" s="117" t="s">
        <v>83</v>
      </c>
      <c r="BS5" s="117" t="s">
        <v>84</v>
      </c>
      <c r="BT5" s="117" t="s">
        <v>85</v>
      </c>
      <c r="BU5" s="118"/>
      <c r="BV5" s="39"/>
      <c r="BW5" s="39"/>
    </row>
    <row r="6" spans="1:75" x14ac:dyDescent="0.15">
      <c r="A6" s="122">
        <v>2017</v>
      </c>
      <c r="B6" s="122">
        <v>19111701</v>
      </c>
      <c r="C6" s="123" t="s">
        <v>158</v>
      </c>
      <c r="D6" s="7">
        <v>1.2</v>
      </c>
      <c r="E6" s="7" t="s">
        <v>153</v>
      </c>
      <c r="F6" s="7">
        <v>1</v>
      </c>
      <c r="G6" s="7"/>
      <c r="H6" s="3"/>
      <c r="I6" s="5"/>
      <c r="J6" s="7">
        <f t="shared" ref="J6:J69" si="0">MIN(2,(D6*F6+G6))</f>
        <v>1.2</v>
      </c>
      <c r="K6" s="32"/>
      <c r="L6" s="32"/>
      <c r="M6" s="15"/>
      <c r="N6" s="15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>
        <f>MIN(3,(L6+N6+S6+U6+X6+AB6+AD6+AF6+AH6))</f>
        <v>0</v>
      </c>
      <c r="AJ6" s="31" t="s">
        <v>92</v>
      </c>
      <c r="AK6" s="31">
        <v>0.5</v>
      </c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1"/>
      <c r="BG6" s="11"/>
      <c r="BH6" s="16"/>
      <c r="BI6" s="16"/>
      <c r="BJ6" s="16"/>
      <c r="BK6" s="16"/>
      <c r="BL6" s="16"/>
      <c r="BM6" s="16">
        <f>MIN(3,(AK6+AM6+AO6+AU6+AY6+BC6+BG6+BI6+BL6))</f>
        <v>0.5</v>
      </c>
      <c r="BN6" s="32"/>
      <c r="BO6" s="32"/>
      <c r="BP6" s="32"/>
      <c r="BQ6" s="32"/>
      <c r="BR6" s="32"/>
      <c r="BS6" s="32"/>
      <c r="BT6" s="32">
        <f>BQ6+BS6</f>
        <v>0</v>
      </c>
      <c r="BU6" s="32">
        <f>MIN(3,(BT6+BO6))</f>
        <v>0</v>
      </c>
      <c r="BV6" s="124">
        <f>BU6+BM6+AI6+J6</f>
        <v>1.7</v>
      </c>
      <c r="BW6" s="26"/>
    </row>
    <row r="7" spans="1:75" x14ac:dyDescent="0.15">
      <c r="A7" s="122">
        <v>2017</v>
      </c>
      <c r="B7" s="122">
        <v>19111701</v>
      </c>
      <c r="C7" s="123" t="s">
        <v>159</v>
      </c>
      <c r="D7" s="7">
        <v>1.2</v>
      </c>
      <c r="E7" s="7" t="s">
        <v>142</v>
      </c>
      <c r="F7" s="7">
        <v>0.6</v>
      </c>
      <c r="G7" s="7"/>
      <c r="H7" s="3"/>
      <c r="I7" s="5"/>
      <c r="J7" s="7">
        <f t="shared" si="0"/>
        <v>0.72</v>
      </c>
      <c r="K7" s="32"/>
      <c r="L7" s="32"/>
      <c r="M7" s="15"/>
      <c r="N7" s="15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>
        <f t="shared" ref="AI7:AI70" si="1">MIN(3,(L7+N7+S7+U7+X7+AB7+AD7+AF7+AH7))</f>
        <v>0</v>
      </c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1"/>
      <c r="BG7" s="11"/>
      <c r="BH7" s="16"/>
      <c r="BI7" s="16"/>
      <c r="BJ7" s="16"/>
      <c r="BK7" s="16"/>
      <c r="BL7" s="16"/>
      <c r="BM7" s="16">
        <f t="shared" ref="BM7:BM70" si="2">MIN(3,(AK7+AM7+AO7+AU7+AY7+BC7+BG7+BI7+BL7))</f>
        <v>0</v>
      </c>
      <c r="BN7" s="32"/>
      <c r="BO7" s="32"/>
      <c r="BP7" s="32"/>
      <c r="BQ7" s="32"/>
      <c r="BR7" s="32"/>
      <c r="BS7" s="32"/>
      <c r="BT7" s="32">
        <f t="shared" ref="BT7:BT70" si="3">BQ7+BS7</f>
        <v>0</v>
      </c>
      <c r="BU7" s="32">
        <f t="shared" ref="BU7:BU70" si="4">MIN(3,(BT7+BO7))</f>
        <v>0</v>
      </c>
      <c r="BV7" s="124">
        <f t="shared" ref="BV7:BV70" si="5">BU7+BM7+AI7+J7</f>
        <v>0.72</v>
      </c>
      <c r="BW7" s="26"/>
    </row>
    <row r="8" spans="1:75" x14ac:dyDescent="0.15">
      <c r="A8" s="122">
        <v>2017</v>
      </c>
      <c r="B8" s="122">
        <v>19111701</v>
      </c>
      <c r="C8" s="123">
        <v>1120162766</v>
      </c>
      <c r="D8" s="7"/>
      <c r="E8" s="7"/>
      <c r="F8" s="7"/>
      <c r="G8" s="7"/>
      <c r="H8" s="3"/>
      <c r="I8" s="5"/>
      <c r="J8" s="7">
        <f t="shared" si="0"/>
        <v>0</v>
      </c>
      <c r="K8" s="32"/>
      <c r="L8" s="32"/>
      <c r="M8" s="15"/>
      <c r="N8" s="15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>
        <f t="shared" si="1"/>
        <v>0</v>
      </c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1"/>
      <c r="BG8" s="11"/>
      <c r="BH8" s="16"/>
      <c r="BI8" s="16"/>
      <c r="BJ8" s="16"/>
      <c r="BK8" s="16"/>
      <c r="BL8" s="16"/>
      <c r="BM8" s="16">
        <f t="shared" si="2"/>
        <v>0</v>
      </c>
      <c r="BN8" s="32"/>
      <c r="BO8" s="32"/>
      <c r="BP8" s="32"/>
      <c r="BQ8" s="32"/>
      <c r="BR8" s="32"/>
      <c r="BS8" s="32"/>
      <c r="BT8" s="32">
        <f t="shared" si="3"/>
        <v>0</v>
      </c>
      <c r="BU8" s="32">
        <f t="shared" si="4"/>
        <v>0</v>
      </c>
      <c r="BV8" s="124">
        <f t="shared" si="5"/>
        <v>0</v>
      </c>
      <c r="BW8" s="26"/>
    </row>
    <row r="9" spans="1:75" x14ac:dyDescent="0.15">
      <c r="A9" s="122">
        <v>2017</v>
      </c>
      <c r="B9" s="122">
        <v>19111701</v>
      </c>
      <c r="C9" s="123" t="s">
        <v>160</v>
      </c>
      <c r="D9" s="7"/>
      <c r="E9" s="7"/>
      <c r="F9" s="7"/>
      <c r="G9" s="7"/>
      <c r="H9" s="3"/>
      <c r="I9" s="5"/>
      <c r="J9" s="7">
        <f t="shared" si="0"/>
        <v>0</v>
      </c>
      <c r="K9" s="32"/>
      <c r="L9" s="32"/>
      <c r="M9" s="15"/>
      <c r="N9" s="15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>
        <f t="shared" si="1"/>
        <v>0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1" t="s">
        <v>92</v>
      </c>
      <c r="BG9" s="11">
        <v>0.1</v>
      </c>
      <c r="BH9" s="16">
        <v>47.5</v>
      </c>
      <c r="BI9" s="16">
        <v>0.5</v>
      </c>
      <c r="BJ9" s="16"/>
      <c r="BK9" s="16"/>
      <c r="BL9" s="16"/>
      <c r="BM9" s="16">
        <f t="shared" si="2"/>
        <v>0.6</v>
      </c>
      <c r="BN9" s="32"/>
      <c r="BO9" s="32"/>
      <c r="BP9" s="32"/>
      <c r="BQ9" s="32"/>
      <c r="BR9" s="32"/>
      <c r="BS9" s="32"/>
      <c r="BT9" s="32">
        <f t="shared" si="3"/>
        <v>0</v>
      </c>
      <c r="BU9" s="32">
        <f t="shared" si="4"/>
        <v>0</v>
      </c>
      <c r="BV9" s="124">
        <f t="shared" si="5"/>
        <v>0.6</v>
      </c>
      <c r="BW9" s="26"/>
    </row>
    <row r="10" spans="1:75" x14ac:dyDescent="0.15">
      <c r="A10" s="122">
        <v>2017</v>
      </c>
      <c r="B10" s="122">
        <v>19111701</v>
      </c>
      <c r="C10" s="123" t="s">
        <v>161</v>
      </c>
      <c r="D10" s="7">
        <v>1.2</v>
      </c>
      <c r="E10" s="7" t="s">
        <v>91</v>
      </c>
      <c r="F10" s="7">
        <v>0.6</v>
      </c>
      <c r="G10" s="7"/>
      <c r="H10" s="3"/>
      <c r="I10" s="5"/>
      <c r="J10" s="7">
        <f t="shared" si="0"/>
        <v>0.72</v>
      </c>
      <c r="K10" s="32"/>
      <c r="L10" s="32"/>
      <c r="M10" s="15"/>
      <c r="N10" s="15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>
        <f t="shared" si="1"/>
        <v>0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1"/>
      <c r="BG10" s="11"/>
      <c r="BH10" s="16"/>
      <c r="BI10" s="16"/>
      <c r="BJ10" s="16"/>
      <c r="BK10" s="16"/>
      <c r="BL10" s="16"/>
      <c r="BM10" s="16">
        <f t="shared" si="2"/>
        <v>0</v>
      </c>
      <c r="BN10" s="32"/>
      <c r="BO10" s="32"/>
      <c r="BP10" s="32"/>
      <c r="BQ10" s="32"/>
      <c r="BR10" s="32"/>
      <c r="BS10" s="32"/>
      <c r="BT10" s="32">
        <f t="shared" si="3"/>
        <v>0</v>
      </c>
      <c r="BU10" s="32">
        <f t="shared" si="4"/>
        <v>0</v>
      </c>
      <c r="BV10" s="124">
        <f t="shared" si="5"/>
        <v>0.72</v>
      </c>
      <c r="BW10" s="26"/>
    </row>
    <row r="11" spans="1:75" x14ac:dyDescent="0.15">
      <c r="A11" s="122">
        <v>2017</v>
      </c>
      <c r="B11" s="122">
        <v>19111701</v>
      </c>
      <c r="C11" s="123">
        <v>1120170139</v>
      </c>
      <c r="D11" s="7">
        <v>1.2</v>
      </c>
      <c r="E11" s="7" t="s">
        <v>162</v>
      </c>
      <c r="F11" s="7">
        <v>0.8</v>
      </c>
      <c r="G11" s="7"/>
      <c r="H11" s="3"/>
      <c r="I11" s="5"/>
      <c r="J11" s="7">
        <f t="shared" si="0"/>
        <v>0.96</v>
      </c>
      <c r="K11" s="32"/>
      <c r="L11" s="32"/>
      <c r="M11" s="15">
        <v>1</v>
      </c>
      <c r="N11" s="15">
        <v>0.1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>
        <f t="shared" si="1"/>
        <v>0.1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1"/>
      <c r="BG11" s="11"/>
      <c r="BH11" s="16"/>
      <c r="BI11" s="16"/>
      <c r="BJ11" s="16"/>
      <c r="BK11" s="16"/>
      <c r="BL11" s="16"/>
      <c r="BM11" s="16">
        <f t="shared" si="2"/>
        <v>0</v>
      </c>
      <c r="BN11" s="32"/>
      <c r="BO11" s="32"/>
      <c r="BP11" s="32" t="s">
        <v>163</v>
      </c>
      <c r="BQ11" s="32">
        <v>0.2</v>
      </c>
      <c r="BR11" s="32"/>
      <c r="BS11" s="32"/>
      <c r="BT11" s="32">
        <f t="shared" si="3"/>
        <v>0.2</v>
      </c>
      <c r="BU11" s="32">
        <f t="shared" si="4"/>
        <v>0.2</v>
      </c>
      <c r="BV11" s="124">
        <f t="shared" si="5"/>
        <v>1.26</v>
      </c>
      <c r="BW11" s="26"/>
    </row>
    <row r="12" spans="1:75" x14ac:dyDescent="0.15">
      <c r="A12" s="122">
        <v>2017</v>
      </c>
      <c r="B12" s="122">
        <v>19111701</v>
      </c>
      <c r="C12" s="123" t="s">
        <v>164</v>
      </c>
      <c r="D12" s="7">
        <v>1.2</v>
      </c>
      <c r="E12" s="7" t="s">
        <v>111</v>
      </c>
      <c r="F12" s="7">
        <v>0.8</v>
      </c>
      <c r="G12" s="7">
        <v>1.6</v>
      </c>
      <c r="H12" s="3" t="s">
        <v>165</v>
      </c>
      <c r="I12" s="5"/>
      <c r="J12" s="7">
        <f t="shared" si="0"/>
        <v>2</v>
      </c>
      <c r="K12" s="32"/>
      <c r="L12" s="32"/>
      <c r="M12" s="15"/>
      <c r="N12" s="15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>
        <f t="shared" si="1"/>
        <v>0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1"/>
      <c r="BG12" s="11"/>
      <c r="BH12" s="16"/>
      <c r="BI12" s="16"/>
      <c r="BJ12" s="16"/>
      <c r="BK12" s="16"/>
      <c r="BL12" s="16"/>
      <c r="BM12" s="16">
        <f t="shared" si="2"/>
        <v>0</v>
      </c>
      <c r="BN12" s="32"/>
      <c r="BO12" s="32"/>
      <c r="BP12" s="32" t="s">
        <v>166</v>
      </c>
      <c r="BQ12" s="32">
        <v>0.2</v>
      </c>
      <c r="BR12" s="32"/>
      <c r="BS12" s="32"/>
      <c r="BT12" s="32">
        <f t="shared" si="3"/>
        <v>0.2</v>
      </c>
      <c r="BU12" s="32">
        <f t="shared" si="4"/>
        <v>0.2</v>
      </c>
      <c r="BV12" s="124">
        <f t="shared" si="5"/>
        <v>2.2000000000000002</v>
      </c>
      <c r="BW12" s="26"/>
    </row>
    <row r="13" spans="1:75" x14ac:dyDescent="0.15">
      <c r="A13" s="122">
        <v>2017</v>
      </c>
      <c r="B13" s="122">
        <v>19111701</v>
      </c>
      <c r="C13" s="123" t="s">
        <v>167</v>
      </c>
      <c r="D13" s="7"/>
      <c r="E13" s="7"/>
      <c r="F13" s="7"/>
      <c r="G13" s="7"/>
      <c r="H13" s="3"/>
      <c r="I13" s="5"/>
      <c r="J13" s="7">
        <f t="shared" si="0"/>
        <v>0</v>
      </c>
      <c r="K13" s="32"/>
      <c r="L13" s="32"/>
      <c r="M13" s="15"/>
      <c r="N13" s="15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>
        <f t="shared" si="1"/>
        <v>0</v>
      </c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1" t="s">
        <v>92</v>
      </c>
      <c r="BG13" s="11">
        <v>0.1</v>
      </c>
      <c r="BH13" s="16"/>
      <c r="BI13" s="16"/>
      <c r="BJ13" s="16"/>
      <c r="BK13" s="16"/>
      <c r="BL13" s="16"/>
      <c r="BM13" s="16">
        <f t="shared" si="2"/>
        <v>0.1</v>
      </c>
      <c r="BN13" s="32"/>
      <c r="BO13" s="32"/>
      <c r="BP13" s="32"/>
      <c r="BQ13" s="32"/>
      <c r="BR13" s="32"/>
      <c r="BS13" s="32"/>
      <c r="BT13" s="32">
        <f t="shared" si="3"/>
        <v>0</v>
      </c>
      <c r="BU13" s="32">
        <f t="shared" si="4"/>
        <v>0</v>
      </c>
      <c r="BV13" s="124">
        <f t="shared" si="5"/>
        <v>0.1</v>
      </c>
      <c r="BW13" s="26"/>
    </row>
    <row r="14" spans="1:75" x14ac:dyDescent="0.15">
      <c r="A14" s="122">
        <v>2017</v>
      </c>
      <c r="B14" s="122">
        <v>19111701</v>
      </c>
      <c r="C14" s="123" t="s">
        <v>168</v>
      </c>
      <c r="D14" s="7"/>
      <c r="E14" s="7"/>
      <c r="F14" s="7"/>
      <c r="G14" s="7"/>
      <c r="H14" s="3"/>
      <c r="I14" s="5"/>
      <c r="J14" s="7">
        <f t="shared" si="0"/>
        <v>0</v>
      </c>
      <c r="K14" s="32"/>
      <c r="L14" s="32"/>
      <c r="M14" s="15"/>
      <c r="N14" s="15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>
        <f t="shared" si="1"/>
        <v>0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1"/>
      <c r="BG14" s="11"/>
      <c r="BH14" s="16"/>
      <c r="BI14" s="16"/>
      <c r="BJ14" s="16"/>
      <c r="BK14" s="16"/>
      <c r="BL14" s="16"/>
      <c r="BM14" s="16">
        <f t="shared" si="2"/>
        <v>0</v>
      </c>
      <c r="BN14" s="32"/>
      <c r="BO14" s="32"/>
      <c r="BP14" s="32" t="s">
        <v>497</v>
      </c>
      <c r="BQ14" s="32">
        <v>0.2</v>
      </c>
      <c r="BR14" s="32"/>
      <c r="BS14" s="32"/>
      <c r="BT14" s="32">
        <f t="shared" si="3"/>
        <v>0.2</v>
      </c>
      <c r="BU14" s="32">
        <f t="shared" si="4"/>
        <v>0.2</v>
      </c>
      <c r="BV14" s="124">
        <f t="shared" si="5"/>
        <v>0.2</v>
      </c>
      <c r="BW14" s="26"/>
    </row>
    <row r="15" spans="1:75" x14ac:dyDescent="0.15">
      <c r="A15" s="122">
        <v>2017</v>
      </c>
      <c r="B15" s="122">
        <v>19111701</v>
      </c>
      <c r="C15" s="123" t="s">
        <v>169</v>
      </c>
      <c r="D15" s="7">
        <v>1.6</v>
      </c>
      <c r="E15" s="7" t="s">
        <v>149</v>
      </c>
      <c r="F15" s="7">
        <v>1</v>
      </c>
      <c r="G15" s="7"/>
      <c r="H15" s="3"/>
      <c r="I15" s="5"/>
      <c r="J15" s="7">
        <f t="shared" si="0"/>
        <v>1.6</v>
      </c>
      <c r="K15" s="32"/>
      <c r="L15" s="32"/>
      <c r="M15" s="15"/>
      <c r="N15" s="15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>
        <f t="shared" si="1"/>
        <v>0</v>
      </c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1"/>
      <c r="BG15" s="11"/>
      <c r="BH15" s="16"/>
      <c r="BI15" s="16"/>
      <c r="BJ15" s="16"/>
      <c r="BK15" s="16"/>
      <c r="BL15" s="16"/>
      <c r="BM15" s="16">
        <f t="shared" si="2"/>
        <v>0</v>
      </c>
      <c r="BN15" s="32"/>
      <c r="BO15" s="32"/>
      <c r="BP15" s="32"/>
      <c r="BQ15" s="32"/>
      <c r="BR15" s="32"/>
      <c r="BS15" s="32"/>
      <c r="BT15" s="32">
        <f t="shared" si="3"/>
        <v>0</v>
      </c>
      <c r="BU15" s="32">
        <f t="shared" si="4"/>
        <v>0</v>
      </c>
      <c r="BV15" s="124">
        <f t="shared" si="5"/>
        <v>1.6</v>
      </c>
      <c r="BW15" s="26"/>
    </row>
    <row r="16" spans="1:75" x14ac:dyDescent="0.15">
      <c r="A16" s="122">
        <v>2017</v>
      </c>
      <c r="B16" s="122">
        <v>19111701</v>
      </c>
      <c r="C16" s="59" t="s">
        <v>170</v>
      </c>
      <c r="D16" s="7">
        <v>1.2</v>
      </c>
      <c r="E16" s="7" t="s">
        <v>111</v>
      </c>
      <c r="F16" s="7">
        <v>0.8</v>
      </c>
      <c r="G16" s="7">
        <v>1.6</v>
      </c>
      <c r="H16" s="3" t="s">
        <v>171</v>
      </c>
      <c r="I16" s="5"/>
      <c r="J16" s="7">
        <f t="shared" si="0"/>
        <v>2</v>
      </c>
      <c r="K16" s="32"/>
      <c r="L16" s="32"/>
      <c r="M16" s="15"/>
      <c r="N16" s="15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>
        <f t="shared" si="1"/>
        <v>0</v>
      </c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1" t="s">
        <v>92</v>
      </c>
      <c r="BG16" s="11">
        <v>0.1</v>
      </c>
      <c r="BH16" s="16">
        <v>36.5</v>
      </c>
      <c r="BI16" s="16">
        <v>0.5</v>
      </c>
      <c r="BJ16" s="16"/>
      <c r="BK16" s="16"/>
      <c r="BL16" s="16"/>
      <c r="BM16" s="16">
        <f t="shared" si="2"/>
        <v>0.6</v>
      </c>
      <c r="BN16" s="32"/>
      <c r="BO16" s="32"/>
      <c r="BP16" s="32" t="s">
        <v>172</v>
      </c>
      <c r="BQ16" s="32">
        <v>0.2</v>
      </c>
      <c r="BR16" s="32"/>
      <c r="BS16" s="32"/>
      <c r="BT16" s="32">
        <f t="shared" si="3"/>
        <v>0.2</v>
      </c>
      <c r="BU16" s="32">
        <f t="shared" si="4"/>
        <v>0.2</v>
      </c>
      <c r="BV16" s="124">
        <f t="shared" si="5"/>
        <v>2.8</v>
      </c>
      <c r="BW16" s="26"/>
    </row>
    <row r="17" spans="1:75" x14ac:dyDescent="0.15">
      <c r="A17" s="122">
        <v>2017</v>
      </c>
      <c r="B17" s="122">
        <v>19111701</v>
      </c>
      <c r="C17" s="123" t="s">
        <v>173</v>
      </c>
      <c r="D17" s="7"/>
      <c r="E17" s="7"/>
      <c r="F17" s="7"/>
      <c r="G17" s="7"/>
      <c r="H17" s="3"/>
      <c r="I17" s="5"/>
      <c r="J17" s="7">
        <f t="shared" si="0"/>
        <v>0</v>
      </c>
      <c r="K17" s="32"/>
      <c r="L17" s="32"/>
      <c r="M17" s="15"/>
      <c r="N17" s="15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>
        <f t="shared" si="1"/>
        <v>0</v>
      </c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1"/>
      <c r="BG17" s="11"/>
      <c r="BH17" s="16">
        <v>11</v>
      </c>
      <c r="BI17" s="16">
        <v>0.3</v>
      </c>
      <c r="BJ17" s="16"/>
      <c r="BK17" s="16"/>
      <c r="BL17" s="16"/>
      <c r="BM17" s="16">
        <f t="shared" si="2"/>
        <v>0.3</v>
      </c>
      <c r="BN17" s="32"/>
      <c r="BO17" s="32"/>
      <c r="BP17" s="32" t="s">
        <v>497</v>
      </c>
      <c r="BQ17" s="32">
        <v>0.2</v>
      </c>
      <c r="BR17" s="32"/>
      <c r="BS17" s="32"/>
      <c r="BT17" s="32">
        <f t="shared" si="3"/>
        <v>0.2</v>
      </c>
      <c r="BU17" s="32">
        <f t="shared" si="4"/>
        <v>0.2</v>
      </c>
      <c r="BV17" s="124">
        <f t="shared" si="5"/>
        <v>0.5</v>
      </c>
      <c r="BW17" s="26"/>
    </row>
    <row r="18" spans="1:75" x14ac:dyDescent="0.15">
      <c r="A18" s="122">
        <v>2017</v>
      </c>
      <c r="B18" s="122">
        <v>19111701</v>
      </c>
      <c r="C18" s="123" t="s">
        <v>174</v>
      </c>
      <c r="D18" s="7"/>
      <c r="E18" s="7"/>
      <c r="F18" s="7"/>
      <c r="G18" s="7"/>
      <c r="H18" s="3"/>
      <c r="I18" s="5"/>
      <c r="J18" s="7">
        <f t="shared" si="0"/>
        <v>0</v>
      </c>
      <c r="K18" s="32"/>
      <c r="L18" s="32"/>
      <c r="M18" s="15"/>
      <c r="N18" s="1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>
        <f t="shared" si="1"/>
        <v>0</v>
      </c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1"/>
      <c r="BG18" s="11"/>
      <c r="BH18" s="16"/>
      <c r="BI18" s="16"/>
      <c r="BJ18" s="16"/>
      <c r="BK18" s="16"/>
      <c r="BL18" s="16"/>
      <c r="BM18" s="16">
        <f t="shared" si="2"/>
        <v>0</v>
      </c>
      <c r="BN18" s="32"/>
      <c r="BO18" s="32"/>
      <c r="BP18" s="32"/>
      <c r="BQ18" s="32"/>
      <c r="BR18" s="32" t="s">
        <v>175</v>
      </c>
      <c r="BS18" s="32">
        <v>0.3</v>
      </c>
      <c r="BT18" s="32">
        <f t="shared" si="3"/>
        <v>0.3</v>
      </c>
      <c r="BU18" s="32">
        <f t="shared" si="4"/>
        <v>0.3</v>
      </c>
      <c r="BV18" s="124">
        <f t="shared" si="5"/>
        <v>0.3</v>
      </c>
      <c r="BW18" s="26"/>
    </row>
    <row r="19" spans="1:75" x14ac:dyDescent="0.15">
      <c r="A19" s="122">
        <v>2017</v>
      </c>
      <c r="B19" s="122">
        <v>19111701</v>
      </c>
      <c r="C19" s="123">
        <v>1120170895</v>
      </c>
      <c r="D19" s="7">
        <v>1.2</v>
      </c>
      <c r="E19" s="7" t="s">
        <v>114</v>
      </c>
      <c r="F19" s="7">
        <v>0.8</v>
      </c>
      <c r="G19" s="7">
        <v>1.6</v>
      </c>
      <c r="H19" s="3" t="s">
        <v>176</v>
      </c>
      <c r="I19" s="5"/>
      <c r="J19" s="7">
        <f t="shared" si="0"/>
        <v>2</v>
      </c>
      <c r="K19" s="32"/>
      <c r="L19" s="32"/>
      <c r="M19" s="15"/>
      <c r="N19" s="15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>
        <f t="shared" si="1"/>
        <v>0</v>
      </c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1"/>
      <c r="BG19" s="11"/>
      <c r="BH19" s="16"/>
      <c r="BI19" s="16"/>
      <c r="BJ19" s="16"/>
      <c r="BK19" s="16"/>
      <c r="BL19" s="16"/>
      <c r="BM19" s="16">
        <f t="shared" si="2"/>
        <v>0</v>
      </c>
      <c r="BN19" s="32" t="s">
        <v>177</v>
      </c>
      <c r="BO19" s="32">
        <v>0.3</v>
      </c>
      <c r="BP19" s="32" t="s">
        <v>178</v>
      </c>
      <c r="BQ19" s="32">
        <v>0.2</v>
      </c>
      <c r="BR19" s="32"/>
      <c r="BS19" s="32"/>
      <c r="BT19" s="32">
        <f t="shared" si="3"/>
        <v>0.2</v>
      </c>
      <c r="BU19" s="32">
        <f t="shared" si="4"/>
        <v>0.5</v>
      </c>
      <c r="BV19" s="124">
        <f t="shared" si="5"/>
        <v>2.5</v>
      </c>
      <c r="BW19" s="26"/>
    </row>
    <row r="20" spans="1:75" x14ac:dyDescent="0.15">
      <c r="A20" s="122">
        <v>2017</v>
      </c>
      <c r="B20" s="122">
        <v>19111701</v>
      </c>
      <c r="C20" s="123" t="s">
        <v>179</v>
      </c>
      <c r="D20" s="7"/>
      <c r="E20" s="7"/>
      <c r="F20" s="7"/>
      <c r="G20" s="7"/>
      <c r="H20" s="3"/>
      <c r="I20" s="5"/>
      <c r="J20" s="7">
        <f t="shared" si="0"/>
        <v>0</v>
      </c>
      <c r="K20" s="32"/>
      <c r="L20" s="32"/>
      <c r="M20" s="15"/>
      <c r="N20" s="15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>
        <f t="shared" si="1"/>
        <v>0</v>
      </c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1"/>
      <c r="BG20" s="11"/>
      <c r="BH20" s="16"/>
      <c r="BI20" s="16"/>
      <c r="BJ20" s="16"/>
      <c r="BK20" s="16"/>
      <c r="BL20" s="16"/>
      <c r="BM20" s="16">
        <f t="shared" si="2"/>
        <v>0</v>
      </c>
      <c r="BN20" s="32"/>
      <c r="BO20" s="32"/>
      <c r="BP20" s="32"/>
      <c r="BQ20" s="32"/>
      <c r="BR20" s="32"/>
      <c r="BS20" s="32"/>
      <c r="BT20" s="32">
        <f t="shared" si="3"/>
        <v>0</v>
      </c>
      <c r="BU20" s="32">
        <f t="shared" si="4"/>
        <v>0</v>
      </c>
      <c r="BV20" s="124">
        <f t="shared" si="5"/>
        <v>0</v>
      </c>
      <c r="BW20" s="26"/>
    </row>
    <row r="21" spans="1:75" x14ac:dyDescent="0.15">
      <c r="A21" s="122">
        <v>2017</v>
      </c>
      <c r="B21" s="122">
        <v>19111701</v>
      </c>
      <c r="C21" s="123" t="s">
        <v>180</v>
      </c>
      <c r="D21" s="7"/>
      <c r="E21" s="7"/>
      <c r="F21" s="7"/>
      <c r="G21" s="7"/>
      <c r="H21" s="3"/>
      <c r="I21" s="5"/>
      <c r="J21" s="7">
        <f t="shared" si="0"/>
        <v>0</v>
      </c>
      <c r="K21" s="32"/>
      <c r="L21" s="32"/>
      <c r="M21" s="15"/>
      <c r="N21" s="15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>
        <f t="shared" si="1"/>
        <v>0</v>
      </c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1" t="s">
        <v>92</v>
      </c>
      <c r="BG21" s="11">
        <v>0.1</v>
      </c>
      <c r="BH21" s="16"/>
      <c r="BI21" s="16"/>
      <c r="BJ21" s="16"/>
      <c r="BK21" s="16"/>
      <c r="BL21" s="16"/>
      <c r="BM21" s="16">
        <f t="shared" si="2"/>
        <v>0.1</v>
      </c>
      <c r="BN21" s="32"/>
      <c r="BO21" s="32"/>
      <c r="BP21" s="32" t="s">
        <v>181</v>
      </c>
      <c r="BQ21" s="32">
        <v>0.2</v>
      </c>
      <c r="BR21" s="32"/>
      <c r="BS21" s="32"/>
      <c r="BT21" s="32">
        <f t="shared" si="3"/>
        <v>0.2</v>
      </c>
      <c r="BU21" s="32">
        <f t="shared" si="4"/>
        <v>0.2</v>
      </c>
      <c r="BV21" s="124">
        <f t="shared" si="5"/>
        <v>0.30000000000000004</v>
      </c>
      <c r="BW21" s="26"/>
    </row>
    <row r="22" spans="1:75" x14ac:dyDescent="0.15">
      <c r="A22" s="122">
        <v>2017</v>
      </c>
      <c r="B22" s="122">
        <v>19111701</v>
      </c>
      <c r="C22" s="123" t="s">
        <v>182</v>
      </c>
      <c r="D22" s="7">
        <v>1.6</v>
      </c>
      <c r="E22" s="7" t="s">
        <v>133</v>
      </c>
      <c r="F22" s="7">
        <v>1</v>
      </c>
      <c r="G22" s="7">
        <v>1.6</v>
      </c>
      <c r="H22" s="3" t="s">
        <v>183</v>
      </c>
      <c r="I22" s="5"/>
      <c r="J22" s="7">
        <f t="shared" si="0"/>
        <v>2</v>
      </c>
      <c r="K22" s="32">
        <v>2</v>
      </c>
      <c r="L22" s="32">
        <v>0.4</v>
      </c>
      <c r="M22" s="15"/>
      <c r="N22" s="15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 t="s">
        <v>184</v>
      </c>
      <c r="AF22" s="32">
        <v>0.2</v>
      </c>
      <c r="AG22" s="32"/>
      <c r="AH22" s="32"/>
      <c r="AI22" s="32">
        <f t="shared" si="1"/>
        <v>0.60000000000000009</v>
      </c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1"/>
      <c r="BG22" s="11"/>
      <c r="BH22" s="16">
        <v>123</v>
      </c>
      <c r="BI22" s="16">
        <v>0.5</v>
      </c>
      <c r="BJ22" s="16"/>
      <c r="BK22" s="16"/>
      <c r="BL22" s="16"/>
      <c r="BM22" s="16">
        <f t="shared" si="2"/>
        <v>0.5</v>
      </c>
      <c r="BN22" s="32"/>
      <c r="BO22" s="32"/>
      <c r="BP22" s="32" t="s">
        <v>185</v>
      </c>
      <c r="BQ22" s="32">
        <v>0.4</v>
      </c>
      <c r="BR22" s="32" t="s">
        <v>186</v>
      </c>
      <c r="BS22" s="32">
        <v>0.2</v>
      </c>
      <c r="BT22" s="32">
        <f t="shared" si="3"/>
        <v>0.60000000000000009</v>
      </c>
      <c r="BU22" s="32">
        <f t="shared" si="4"/>
        <v>0.60000000000000009</v>
      </c>
      <c r="BV22" s="124">
        <f t="shared" si="5"/>
        <v>3.7</v>
      </c>
      <c r="BW22" s="26"/>
    </row>
    <row r="23" spans="1:75" x14ac:dyDescent="0.15">
      <c r="A23" s="122">
        <v>2017</v>
      </c>
      <c r="B23" s="122">
        <v>19111701</v>
      </c>
      <c r="C23" s="125" t="s">
        <v>187</v>
      </c>
      <c r="D23" s="126"/>
      <c r="E23" s="126"/>
      <c r="F23" s="126"/>
      <c r="G23" s="126"/>
      <c r="H23" s="30"/>
      <c r="I23" s="5"/>
      <c r="J23" s="7">
        <f t="shared" si="0"/>
        <v>0</v>
      </c>
      <c r="K23" s="127"/>
      <c r="L23" s="127"/>
      <c r="M23" s="128">
        <v>3</v>
      </c>
      <c r="N23" s="128">
        <v>0.3</v>
      </c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32">
        <f t="shared" si="1"/>
        <v>0.3</v>
      </c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30"/>
      <c r="BG23" s="130"/>
      <c r="BH23" s="129"/>
      <c r="BI23" s="129"/>
      <c r="BJ23" s="129"/>
      <c r="BK23" s="129"/>
      <c r="BL23" s="129"/>
      <c r="BM23" s="16">
        <f t="shared" si="2"/>
        <v>0</v>
      </c>
      <c r="BN23" s="127"/>
      <c r="BO23" s="127"/>
      <c r="BP23" s="127" t="s">
        <v>188</v>
      </c>
      <c r="BQ23" s="127">
        <v>0.3</v>
      </c>
      <c r="BR23" s="127"/>
      <c r="BS23" s="127"/>
      <c r="BT23" s="32">
        <f t="shared" si="3"/>
        <v>0.3</v>
      </c>
      <c r="BU23" s="32">
        <f t="shared" si="4"/>
        <v>0.3</v>
      </c>
      <c r="BV23" s="124">
        <f t="shared" si="5"/>
        <v>0.6</v>
      </c>
      <c r="BW23" s="131"/>
    </row>
    <row r="24" spans="1:75" x14ac:dyDescent="0.15">
      <c r="A24" s="122">
        <v>2017</v>
      </c>
      <c r="B24" s="122">
        <v>19111701</v>
      </c>
      <c r="C24" s="123" t="s">
        <v>189</v>
      </c>
      <c r="D24" s="7"/>
      <c r="E24" s="7"/>
      <c r="F24" s="7"/>
      <c r="G24" s="7"/>
      <c r="H24" s="3"/>
      <c r="I24" s="5"/>
      <c r="J24" s="7">
        <f t="shared" si="0"/>
        <v>0</v>
      </c>
      <c r="K24" s="32"/>
      <c r="L24" s="32"/>
      <c r="M24" s="15">
        <v>3</v>
      </c>
      <c r="N24" s="15">
        <v>0.3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>
        <f t="shared" si="1"/>
        <v>0.3</v>
      </c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1"/>
      <c r="BG24" s="11"/>
      <c r="BH24" s="16"/>
      <c r="BI24" s="16"/>
      <c r="BJ24" s="16"/>
      <c r="BK24" s="16"/>
      <c r="BL24" s="16"/>
      <c r="BM24" s="16">
        <f t="shared" si="2"/>
        <v>0</v>
      </c>
      <c r="BN24" s="32"/>
      <c r="BO24" s="32"/>
      <c r="BP24" s="32" t="s">
        <v>190</v>
      </c>
      <c r="BQ24" s="32">
        <v>0.3</v>
      </c>
      <c r="BR24" s="32"/>
      <c r="BS24" s="32"/>
      <c r="BT24" s="32">
        <f t="shared" si="3"/>
        <v>0.3</v>
      </c>
      <c r="BU24" s="32">
        <f t="shared" si="4"/>
        <v>0.3</v>
      </c>
      <c r="BV24" s="124">
        <f t="shared" si="5"/>
        <v>0.6</v>
      </c>
      <c r="BW24" s="26"/>
    </row>
    <row r="25" spans="1:75" x14ac:dyDescent="0.15">
      <c r="A25" s="122">
        <v>2017</v>
      </c>
      <c r="B25" s="122">
        <v>19111701</v>
      </c>
      <c r="C25" s="59" t="s">
        <v>191</v>
      </c>
      <c r="D25" s="7"/>
      <c r="E25" s="7"/>
      <c r="F25" s="7"/>
      <c r="G25" s="7"/>
      <c r="H25" s="3"/>
      <c r="I25" s="5"/>
      <c r="J25" s="7">
        <f t="shared" si="0"/>
        <v>0</v>
      </c>
      <c r="K25" s="32"/>
      <c r="L25" s="32"/>
      <c r="M25" s="15"/>
      <c r="N25" s="15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>
        <f t="shared" si="1"/>
        <v>0</v>
      </c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1"/>
      <c r="BG25" s="11"/>
      <c r="BH25" s="16"/>
      <c r="BI25" s="16"/>
      <c r="BJ25" s="16"/>
      <c r="BK25" s="16"/>
      <c r="BL25" s="16"/>
      <c r="BM25" s="16">
        <f t="shared" si="2"/>
        <v>0</v>
      </c>
      <c r="BN25" s="32"/>
      <c r="BO25" s="32"/>
      <c r="BP25" s="32" t="s">
        <v>95</v>
      </c>
      <c r="BQ25" s="32">
        <v>0.2</v>
      </c>
      <c r="BR25" s="32"/>
      <c r="BS25" s="32"/>
      <c r="BT25" s="32">
        <f t="shared" si="3"/>
        <v>0.2</v>
      </c>
      <c r="BU25" s="32">
        <f t="shared" si="4"/>
        <v>0.2</v>
      </c>
      <c r="BV25" s="124">
        <f t="shared" si="5"/>
        <v>0.2</v>
      </c>
      <c r="BW25" s="26"/>
    </row>
    <row r="26" spans="1:75" x14ac:dyDescent="0.15">
      <c r="A26" s="122">
        <v>2017</v>
      </c>
      <c r="B26" s="122">
        <v>19111701</v>
      </c>
      <c r="C26" s="123" t="s">
        <v>192</v>
      </c>
      <c r="D26" s="7"/>
      <c r="E26" s="7"/>
      <c r="F26" s="7"/>
      <c r="G26" s="7"/>
      <c r="H26" s="3"/>
      <c r="I26" s="5"/>
      <c r="J26" s="7">
        <f t="shared" si="0"/>
        <v>0</v>
      </c>
      <c r="K26" s="32"/>
      <c r="L26" s="32"/>
      <c r="M26" s="15">
        <v>3</v>
      </c>
      <c r="N26" s="15">
        <v>0.3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>
        <f t="shared" si="1"/>
        <v>0.3</v>
      </c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1"/>
      <c r="BG26" s="11"/>
      <c r="BH26" s="16"/>
      <c r="BI26" s="16"/>
      <c r="BJ26" s="16"/>
      <c r="BK26" s="16"/>
      <c r="BL26" s="16"/>
      <c r="BM26" s="16">
        <f t="shared" si="2"/>
        <v>0</v>
      </c>
      <c r="BN26" s="32"/>
      <c r="BO26" s="32"/>
      <c r="BP26" s="32" t="s">
        <v>181</v>
      </c>
      <c r="BQ26" s="32">
        <v>0.2</v>
      </c>
      <c r="BR26" s="32"/>
      <c r="BS26" s="32"/>
      <c r="BT26" s="32">
        <f t="shared" si="3"/>
        <v>0.2</v>
      </c>
      <c r="BU26" s="32">
        <f t="shared" si="4"/>
        <v>0.2</v>
      </c>
      <c r="BV26" s="124">
        <f t="shared" si="5"/>
        <v>0.5</v>
      </c>
      <c r="BW26" s="26"/>
    </row>
    <row r="27" spans="1:75" x14ac:dyDescent="0.15">
      <c r="A27" s="122">
        <v>2017</v>
      </c>
      <c r="B27" s="122">
        <v>19111701</v>
      </c>
      <c r="C27" s="123" t="s">
        <v>193</v>
      </c>
      <c r="D27" s="7"/>
      <c r="E27" s="7"/>
      <c r="F27" s="7"/>
      <c r="G27" s="7">
        <v>1.6</v>
      </c>
      <c r="H27" s="3" t="s">
        <v>194</v>
      </c>
      <c r="I27" s="5"/>
      <c r="J27" s="7">
        <f t="shared" si="0"/>
        <v>1.6</v>
      </c>
      <c r="K27" s="32"/>
      <c r="L27" s="32"/>
      <c r="M27" s="15">
        <v>1</v>
      </c>
      <c r="N27" s="15">
        <v>0.1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>
        <f t="shared" si="1"/>
        <v>0.1</v>
      </c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1" t="s">
        <v>92</v>
      </c>
      <c r="BG27" s="11">
        <v>0.1</v>
      </c>
      <c r="BH27" s="16">
        <v>20</v>
      </c>
      <c r="BI27" s="16">
        <v>0.5</v>
      </c>
      <c r="BJ27" s="16"/>
      <c r="BK27" s="16"/>
      <c r="BL27" s="16"/>
      <c r="BM27" s="16">
        <f t="shared" si="2"/>
        <v>0.6</v>
      </c>
      <c r="BN27" s="32"/>
      <c r="BO27" s="32"/>
      <c r="BP27" s="32" t="s">
        <v>181</v>
      </c>
      <c r="BQ27" s="32">
        <v>0.2</v>
      </c>
      <c r="BR27" s="32" t="s">
        <v>131</v>
      </c>
      <c r="BS27" s="32">
        <v>0.1</v>
      </c>
      <c r="BT27" s="32">
        <f t="shared" si="3"/>
        <v>0.30000000000000004</v>
      </c>
      <c r="BU27" s="32">
        <f t="shared" si="4"/>
        <v>0.30000000000000004</v>
      </c>
      <c r="BV27" s="124">
        <f t="shared" si="5"/>
        <v>2.6</v>
      </c>
      <c r="BW27" s="26"/>
    </row>
    <row r="28" spans="1:75" x14ac:dyDescent="0.15">
      <c r="A28" s="122">
        <v>2017</v>
      </c>
      <c r="B28" s="122">
        <v>19111701</v>
      </c>
      <c r="C28" s="125" t="s">
        <v>195</v>
      </c>
      <c r="D28" s="126"/>
      <c r="E28" s="126"/>
      <c r="F28" s="126"/>
      <c r="G28" s="126"/>
      <c r="H28" s="30"/>
      <c r="I28" s="5"/>
      <c r="J28" s="7">
        <f t="shared" si="0"/>
        <v>0</v>
      </c>
      <c r="K28" s="127"/>
      <c r="L28" s="127"/>
      <c r="M28" s="128"/>
      <c r="N28" s="128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32">
        <f t="shared" si="1"/>
        <v>0</v>
      </c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30"/>
      <c r="BG28" s="130"/>
      <c r="BH28" s="129"/>
      <c r="BI28" s="129"/>
      <c r="BJ28" s="129"/>
      <c r="BK28" s="129"/>
      <c r="BL28" s="129"/>
      <c r="BM28" s="16">
        <f t="shared" si="2"/>
        <v>0</v>
      </c>
      <c r="BN28" s="127"/>
      <c r="BO28" s="127"/>
      <c r="BP28" s="127" t="s">
        <v>196</v>
      </c>
      <c r="BQ28" s="127">
        <v>0.2</v>
      </c>
      <c r="BR28" s="127"/>
      <c r="BS28" s="127"/>
      <c r="BT28" s="32">
        <f t="shared" si="3"/>
        <v>0.2</v>
      </c>
      <c r="BU28" s="32">
        <f t="shared" si="4"/>
        <v>0.2</v>
      </c>
      <c r="BV28" s="124">
        <f t="shared" si="5"/>
        <v>0.2</v>
      </c>
      <c r="BW28" s="131"/>
    </row>
    <row r="29" spans="1:75" x14ac:dyDescent="0.15">
      <c r="A29" s="122">
        <v>2017</v>
      </c>
      <c r="B29" s="122">
        <v>19111701</v>
      </c>
      <c r="C29" s="123" t="s">
        <v>197</v>
      </c>
      <c r="D29" s="7"/>
      <c r="E29" s="7"/>
      <c r="F29" s="7"/>
      <c r="G29" s="7"/>
      <c r="H29" s="3"/>
      <c r="I29" s="5"/>
      <c r="J29" s="7">
        <f t="shared" si="0"/>
        <v>0</v>
      </c>
      <c r="K29" s="32"/>
      <c r="L29" s="32"/>
      <c r="M29" s="15"/>
      <c r="N29" s="15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>
        <f t="shared" si="1"/>
        <v>0</v>
      </c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1"/>
      <c r="BG29" s="11"/>
      <c r="BH29" s="16"/>
      <c r="BI29" s="16"/>
      <c r="BJ29" s="16"/>
      <c r="BK29" s="16"/>
      <c r="BL29" s="16"/>
      <c r="BM29" s="16">
        <f t="shared" si="2"/>
        <v>0</v>
      </c>
      <c r="BN29" s="32"/>
      <c r="BO29" s="32"/>
      <c r="BP29" s="32"/>
      <c r="BQ29" s="32"/>
      <c r="BR29" s="32"/>
      <c r="BS29" s="32"/>
      <c r="BT29" s="32">
        <f t="shared" si="3"/>
        <v>0</v>
      </c>
      <c r="BU29" s="32">
        <f t="shared" si="4"/>
        <v>0</v>
      </c>
      <c r="BV29" s="124">
        <f t="shared" si="5"/>
        <v>0</v>
      </c>
      <c r="BW29" s="26"/>
    </row>
    <row r="30" spans="1:75" x14ac:dyDescent="0.15">
      <c r="A30" s="122">
        <v>2017</v>
      </c>
      <c r="B30" s="122">
        <v>19111701</v>
      </c>
      <c r="C30" s="123" t="s">
        <v>198</v>
      </c>
      <c r="D30" s="7"/>
      <c r="E30" s="7"/>
      <c r="F30" s="7"/>
      <c r="G30" s="7"/>
      <c r="H30" s="3"/>
      <c r="I30" s="5"/>
      <c r="J30" s="7">
        <f t="shared" si="0"/>
        <v>0</v>
      </c>
      <c r="K30" s="32"/>
      <c r="L30" s="32"/>
      <c r="M30" s="15"/>
      <c r="N30" s="15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>
        <f t="shared" si="1"/>
        <v>0</v>
      </c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1"/>
      <c r="BG30" s="11"/>
      <c r="BH30" s="16">
        <v>14</v>
      </c>
      <c r="BI30" s="16">
        <v>0.4</v>
      </c>
      <c r="BJ30" s="16"/>
      <c r="BK30" s="16"/>
      <c r="BL30" s="16"/>
      <c r="BM30" s="16">
        <f t="shared" si="2"/>
        <v>0.4</v>
      </c>
      <c r="BN30" s="32"/>
      <c r="BO30" s="32"/>
      <c r="BP30" s="32"/>
      <c r="BQ30" s="32"/>
      <c r="BR30" s="32"/>
      <c r="BS30" s="32"/>
      <c r="BT30" s="32">
        <f t="shared" si="3"/>
        <v>0</v>
      </c>
      <c r="BU30" s="32">
        <f t="shared" si="4"/>
        <v>0</v>
      </c>
      <c r="BV30" s="124">
        <f t="shared" si="5"/>
        <v>0.4</v>
      </c>
      <c r="BW30" s="26"/>
    </row>
    <row r="31" spans="1:75" x14ac:dyDescent="0.15">
      <c r="A31" s="122">
        <v>2017</v>
      </c>
      <c r="B31" s="122">
        <v>19111701</v>
      </c>
      <c r="C31" s="123" t="s">
        <v>199</v>
      </c>
      <c r="D31" s="7">
        <v>1.2</v>
      </c>
      <c r="E31" s="7" t="s">
        <v>116</v>
      </c>
      <c r="F31" s="7">
        <v>0.6</v>
      </c>
      <c r="G31" s="7"/>
      <c r="H31" s="3"/>
      <c r="I31" s="5"/>
      <c r="J31" s="7">
        <f t="shared" si="0"/>
        <v>0.72</v>
      </c>
      <c r="K31" s="32"/>
      <c r="L31" s="32"/>
      <c r="M31" s="15"/>
      <c r="N31" s="15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>
        <f t="shared" si="1"/>
        <v>0</v>
      </c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1"/>
      <c r="BG31" s="11"/>
      <c r="BH31" s="16"/>
      <c r="BI31" s="16"/>
      <c r="BJ31" s="16"/>
      <c r="BK31" s="16"/>
      <c r="BL31" s="16"/>
      <c r="BM31" s="16">
        <f t="shared" si="2"/>
        <v>0</v>
      </c>
      <c r="BN31" s="32"/>
      <c r="BO31" s="32"/>
      <c r="BP31" s="32" t="s">
        <v>95</v>
      </c>
      <c r="BQ31" s="32">
        <v>0.2</v>
      </c>
      <c r="BR31" s="32"/>
      <c r="BS31" s="32"/>
      <c r="BT31" s="32">
        <f t="shared" si="3"/>
        <v>0.2</v>
      </c>
      <c r="BU31" s="32">
        <f t="shared" si="4"/>
        <v>0.2</v>
      </c>
      <c r="BV31" s="124">
        <f t="shared" si="5"/>
        <v>0.91999999999999993</v>
      </c>
      <c r="BW31" s="26"/>
    </row>
    <row r="32" spans="1:75" x14ac:dyDescent="0.15">
      <c r="A32" s="122">
        <v>2017</v>
      </c>
      <c r="B32" s="122">
        <v>19111701</v>
      </c>
      <c r="C32" s="123">
        <v>1120162716</v>
      </c>
      <c r="D32" s="7"/>
      <c r="E32" s="7"/>
      <c r="F32" s="7"/>
      <c r="G32" s="7"/>
      <c r="H32" s="3"/>
      <c r="I32" s="5"/>
      <c r="J32" s="7">
        <f t="shared" si="0"/>
        <v>0</v>
      </c>
      <c r="K32" s="32"/>
      <c r="L32" s="32"/>
      <c r="M32" s="15"/>
      <c r="N32" s="1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>
        <f t="shared" si="1"/>
        <v>0</v>
      </c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1"/>
      <c r="BG32" s="11"/>
      <c r="BH32" s="16"/>
      <c r="BI32" s="16"/>
      <c r="BJ32" s="16"/>
      <c r="BK32" s="16"/>
      <c r="BL32" s="16"/>
      <c r="BM32" s="16">
        <f t="shared" si="2"/>
        <v>0</v>
      </c>
      <c r="BN32" s="32"/>
      <c r="BO32" s="32"/>
      <c r="BP32" s="32"/>
      <c r="BQ32" s="32"/>
      <c r="BR32" s="32"/>
      <c r="BS32" s="32"/>
      <c r="BT32" s="32">
        <f t="shared" si="3"/>
        <v>0</v>
      </c>
      <c r="BU32" s="32">
        <f t="shared" si="4"/>
        <v>0</v>
      </c>
      <c r="BV32" s="124">
        <f t="shared" si="5"/>
        <v>0</v>
      </c>
      <c r="BW32" s="26"/>
    </row>
    <row r="33" spans="1:75" x14ac:dyDescent="0.15">
      <c r="A33" s="12">
        <v>2017</v>
      </c>
      <c r="B33" s="12">
        <v>19121701</v>
      </c>
      <c r="C33" s="60" t="s">
        <v>86</v>
      </c>
      <c r="D33" s="51"/>
      <c r="E33" s="51"/>
      <c r="F33" s="51"/>
      <c r="G33" s="51">
        <v>1.6</v>
      </c>
      <c r="H33" s="2" t="s">
        <v>87</v>
      </c>
      <c r="I33" s="5"/>
      <c r="J33" s="7">
        <f t="shared" si="0"/>
        <v>1.6</v>
      </c>
      <c r="K33" s="52"/>
      <c r="L33" s="52"/>
      <c r="M33" s="52">
        <v>1</v>
      </c>
      <c r="N33" s="52">
        <v>0.1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32">
        <f t="shared" si="1"/>
        <v>0.1</v>
      </c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>
        <v>40</v>
      </c>
      <c r="BI33" s="57">
        <v>0.5</v>
      </c>
      <c r="BJ33" s="57"/>
      <c r="BK33" s="57"/>
      <c r="BL33" s="57"/>
      <c r="BM33" s="16">
        <f t="shared" si="2"/>
        <v>0.5</v>
      </c>
      <c r="BN33" s="8"/>
      <c r="BO33" s="8"/>
      <c r="BP33" s="8" t="s">
        <v>88</v>
      </c>
      <c r="BQ33" s="8">
        <v>0.2</v>
      </c>
      <c r="BR33" s="8" t="s">
        <v>89</v>
      </c>
      <c r="BS33" s="8">
        <v>0.5</v>
      </c>
      <c r="BT33" s="32">
        <f t="shared" si="3"/>
        <v>0.7</v>
      </c>
      <c r="BU33" s="32">
        <f t="shared" si="4"/>
        <v>0.7</v>
      </c>
      <c r="BV33" s="124">
        <f t="shared" si="5"/>
        <v>2.9000000000000004</v>
      </c>
      <c r="BW33" s="45"/>
    </row>
    <row r="34" spans="1:75" x14ac:dyDescent="0.15">
      <c r="A34" s="12">
        <v>2017</v>
      </c>
      <c r="B34" s="12">
        <v>19121701</v>
      </c>
      <c r="C34" s="60" t="s">
        <v>90</v>
      </c>
      <c r="D34" s="51">
        <v>1.2</v>
      </c>
      <c r="E34" s="51" t="s">
        <v>91</v>
      </c>
      <c r="F34" s="51">
        <v>0.6</v>
      </c>
      <c r="G34" s="51"/>
      <c r="H34" s="2"/>
      <c r="I34" s="5"/>
      <c r="J34" s="7">
        <f t="shared" si="0"/>
        <v>0.72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32">
        <f t="shared" si="1"/>
        <v>0</v>
      </c>
      <c r="AJ34" s="10" t="s">
        <v>92</v>
      </c>
      <c r="AK34" s="10">
        <v>0.5</v>
      </c>
      <c r="AL34" s="57" t="s">
        <v>93</v>
      </c>
      <c r="AM34" s="57">
        <v>0.3</v>
      </c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16">
        <f t="shared" si="2"/>
        <v>0.8</v>
      </c>
      <c r="BN34" s="8"/>
      <c r="BO34" s="8"/>
      <c r="BP34" s="8"/>
      <c r="BQ34" s="8"/>
      <c r="BR34" s="8"/>
      <c r="BS34" s="8"/>
      <c r="BT34" s="32">
        <f t="shared" si="3"/>
        <v>0</v>
      </c>
      <c r="BU34" s="32">
        <f t="shared" si="4"/>
        <v>0</v>
      </c>
      <c r="BV34" s="124">
        <f t="shared" si="5"/>
        <v>1.52</v>
      </c>
      <c r="BW34" s="45"/>
    </row>
    <row r="35" spans="1:75" x14ac:dyDescent="0.15">
      <c r="A35" s="12">
        <v>2017</v>
      </c>
      <c r="B35" s="12">
        <v>19121701</v>
      </c>
      <c r="C35" s="60" t="s">
        <v>94</v>
      </c>
      <c r="D35" s="51"/>
      <c r="E35" s="51"/>
      <c r="F35" s="51"/>
      <c r="G35" s="51"/>
      <c r="H35" s="2"/>
      <c r="I35" s="5"/>
      <c r="J35" s="7">
        <f t="shared" si="0"/>
        <v>0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32">
        <f t="shared" si="1"/>
        <v>0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16">
        <f t="shared" si="2"/>
        <v>0</v>
      </c>
      <c r="BN35" s="8"/>
      <c r="BO35" s="8"/>
      <c r="BP35" s="8" t="s">
        <v>95</v>
      </c>
      <c r="BQ35" s="8">
        <v>0.2</v>
      </c>
      <c r="BR35" s="8"/>
      <c r="BS35" s="8"/>
      <c r="BT35" s="32">
        <f t="shared" si="3"/>
        <v>0.2</v>
      </c>
      <c r="BU35" s="32">
        <f t="shared" si="4"/>
        <v>0.2</v>
      </c>
      <c r="BV35" s="124">
        <f t="shared" si="5"/>
        <v>0.2</v>
      </c>
      <c r="BW35" s="45"/>
    </row>
    <row r="36" spans="1:75" x14ac:dyDescent="0.15">
      <c r="A36" s="12">
        <v>2017</v>
      </c>
      <c r="B36" s="12">
        <v>19121701</v>
      </c>
      <c r="C36" s="60" t="s">
        <v>96</v>
      </c>
      <c r="D36" s="51"/>
      <c r="E36" s="51"/>
      <c r="F36" s="51"/>
      <c r="G36" s="51"/>
      <c r="H36" s="2"/>
      <c r="I36" s="5"/>
      <c r="J36" s="7">
        <f t="shared" si="0"/>
        <v>0</v>
      </c>
      <c r="K36" s="55"/>
      <c r="L36" s="55"/>
      <c r="M36" s="52"/>
      <c r="N36" s="52"/>
      <c r="O36" s="55"/>
      <c r="P36" s="55"/>
      <c r="Q36" s="52"/>
      <c r="R36" s="52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32">
        <f t="shared" si="1"/>
        <v>0</v>
      </c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16">
        <f t="shared" si="2"/>
        <v>0</v>
      </c>
      <c r="BN36" s="8"/>
      <c r="BO36" s="8"/>
      <c r="BP36" s="8"/>
      <c r="BQ36" s="8"/>
      <c r="BR36" s="8"/>
      <c r="BS36" s="8"/>
      <c r="BT36" s="32">
        <f t="shared" si="3"/>
        <v>0</v>
      </c>
      <c r="BU36" s="32">
        <f t="shared" si="4"/>
        <v>0</v>
      </c>
      <c r="BV36" s="124">
        <f t="shared" si="5"/>
        <v>0</v>
      </c>
      <c r="BW36" s="45"/>
    </row>
    <row r="37" spans="1:75" x14ac:dyDescent="0.15">
      <c r="A37" s="12">
        <v>2017</v>
      </c>
      <c r="B37" s="12">
        <v>19121701</v>
      </c>
      <c r="C37" s="60" t="s">
        <v>97</v>
      </c>
      <c r="D37" s="51"/>
      <c r="E37" s="51"/>
      <c r="F37" s="51"/>
      <c r="G37" s="51">
        <v>1.6</v>
      </c>
      <c r="H37" s="2" t="s">
        <v>98</v>
      </c>
      <c r="I37" s="5"/>
      <c r="J37" s="7">
        <f t="shared" si="0"/>
        <v>1.6</v>
      </c>
      <c r="K37" s="52"/>
      <c r="L37" s="52"/>
      <c r="M37" s="52"/>
      <c r="N37" s="52"/>
      <c r="O37" s="52"/>
      <c r="P37" s="52"/>
      <c r="Q37" s="52"/>
      <c r="R37" s="52"/>
      <c r="S37" s="52"/>
      <c r="T37" s="52" t="s">
        <v>99</v>
      </c>
      <c r="U37" s="52">
        <v>1.5</v>
      </c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32">
        <f t="shared" si="1"/>
        <v>1.5</v>
      </c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16">
        <f t="shared" si="2"/>
        <v>0</v>
      </c>
      <c r="BN37" s="8" t="s">
        <v>100</v>
      </c>
      <c r="BO37" s="8">
        <v>0.3</v>
      </c>
      <c r="BP37" s="8"/>
      <c r="BQ37" s="8"/>
      <c r="BR37" s="8"/>
      <c r="BS37" s="8"/>
      <c r="BT37" s="32">
        <f t="shared" si="3"/>
        <v>0</v>
      </c>
      <c r="BU37" s="32">
        <f t="shared" si="4"/>
        <v>0.3</v>
      </c>
      <c r="BV37" s="124">
        <f t="shared" si="5"/>
        <v>3.4000000000000004</v>
      </c>
      <c r="BW37" s="45"/>
    </row>
    <row r="38" spans="1:75" x14ac:dyDescent="0.15">
      <c r="A38" s="12">
        <v>2017</v>
      </c>
      <c r="B38" s="12">
        <v>19121701</v>
      </c>
      <c r="C38" s="60" t="s">
        <v>101</v>
      </c>
      <c r="D38" s="51"/>
      <c r="E38" s="51"/>
      <c r="F38" s="51"/>
      <c r="G38" s="51"/>
      <c r="H38" s="2"/>
      <c r="I38" s="5"/>
      <c r="J38" s="7">
        <f t="shared" si="0"/>
        <v>0</v>
      </c>
      <c r="K38" s="55"/>
      <c r="L38" s="55"/>
      <c r="M38" s="52"/>
      <c r="N38" s="52"/>
      <c r="O38" s="55"/>
      <c r="P38" s="55"/>
      <c r="Q38" s="52"/>
      <c r="R38" s="52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32">
        <f t="shared" si="1"/>
        <v>0</v>
      </c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16">
        <f t="shared" si="2"/>
        <v>0</v>
      </c>
      <c r="BN38" s="8"/>
      <c r="BO38" s="8"/>
      <c r="BP38" s="8"/>
      <c r="BQ38" s="8"/>
      <c r="BR38" s="8"/>
      <c r="BS38" s="8"/>
      <c r="BT38" s="32">
        <f t="shared" si="3"/>
        <v>0</v>
      </c>
      <c r="BU38" s="32">
        <f t="shared" si="4"/>
        <v>0</v>
      </c>
      <c r="BV38" s="124">
        <f t="shared" si="5"/>
        <v>0</v>
      </c>
      <c r="BW38" s="45"/>
    </row>
    <row r="39" spans="1:75" x14ac:dyDescent="0.15">
      <c r="A39" s="12">
        <v>2017</v>
      </c>
      <c r="B39" s="12">
        <v>19121701</v>
      </c>
      <c r="C39" s="60" t="s">
        <v>102</v>
      </c>
      <c r="D39" s="51"/>
      <c r="E39" s="51"/>
      <c r="F39" s="51"/>
      <c r="G39" s="51">
        <v>1.6</v>
      </c>
      <c r="H39" s="2" t="s">
        <v>453</v>
      </c>
      <c r="I39" s="5"/>
      <c r="J39" s="7">
        <f t="shared" si="0"/>
        <v>1.6</v>
      </c>
      <c r="K39" s="55"/>
      <c r="L39" s="55"/>
      <c r="M39" s="52">
        <v>1</v>
      </c>
      <c r="N39" s="52">
        <v>0.1</v>
      </c>
      <c r="O39" s="55"/>
      <c r="P39" s="55"/>
      <c r="Q39" s="52"/>
      <c r="R39" s="52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32">
        <f t="shared" si="1"/>
        <v>0.1</v>
      </c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>
        <v>69</v>
      </c>
      <c r="BI39" s="57">
        <v>0.5</v>
      </c>
      <c r="BJ39" s="57"/>
      <c r="BK39" s="57"/>
      <c r="BL39" s="57"/>
      <c r="BM39" s="16">
        <f t="shared" si="2"/>
        <v>0.5</v>
      </c>
      <c r="BN39" s="8"/>
      <c r="BO39" s="8"/>
      <c r="BP39" s="8"/>
      <c r="BQ39" s="8"/>
      <c r="BR39" s="8"/>
      <c r="BS39" s="8"/>
      <c r="BT39" s="32">
        <f t="shared" si="3"/>
        <v>0</v>
      </c>
      <c r="BU39" s="32">
        <f t="shared" si="4"/>
        <v>0</v>
      </c>
      <c r="BV39" s="124">
        <f t="shared" si="5"/>
        <v>2.2000000000000002</v>
      </c>
      <c r="BW39" s="45"/>
    </row>
    <row r="40" spans="1:75" x14ac:dyDescent="0.15">
      <c r="A40" s="12">
        <v>2017</v>
      </c>
      <c r="B40" s="12">
        <v>19121701</v>
      </c>
      <c r="C40" s="60" t="s">
        <v>103</v>
      </c>
      <c r="D40" s="51"/>
      <c r="E40" s="51"/>
      <c r="F40" s="51"/>
      <c r="G40" s="51">
        <v>1.6</v>
      </c>
      <c r="H40" s="2" t="s">
        <v>104</v>
      </c>
      <c r="I40" s="5"/>
      <c r="J40" s="7">
        <f t="shared" si="0"/>
        <v>1.6</v>
      </c>
      <c r="K40" s="55"/>
      <c r="L40" s="55"/>
      <c r="M40" s="52">
        <v>1</v>
      </c>
      <c r="N40" s="52">
        <v>0.1</v>
      </c>
      <c r="O40" s="55"/>
      <c r="P40" s="55"/>
      <c r="Q40" s="52"/>
      <c r="R40" s="52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32">
        <f t="shared" si="1"/>
        <v>0.1</v>
      </c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 t="s">
        <v>92</v>
      </c>
      <c r="BG40" s="57">
        <v>0.1</v>
      </c>
      <c r="BH40" s="57">
        <v>79</v>
      </c>
      <c r="BI40" s="57">
        <v>0.5</v>
      </c>
      <c r="BJ40" s="57"/>
      <c r="BK40" s="57"/>
      <c r="BL40" s="57"/>
      <c r="BM40" s="16">
        <f t="shared" si="2"/>
        <v>0.6</v>
      </c>
      <c r="BN40" s="8"/>
      <c r="BO40" s="8"/>
      <c r="BP40" s="8" t="s">
        <v>105</v>
      </c>
      <c r="BQ40" s="8">
        <v>0.4</v>
      </c>
      <c r="BR40" s="8"/>
      <c r="BS40" s="8"/>
      <c r="BT40" s="32">
        <f t="shared" si="3"/>
        <v>0.4</v>
      </c>
      <c r="BU40" s="32">
        <f t="shared" si="4"/>
        <v>0.4</v>
      </c>
      <c r="BV40" s="124">
        <f t="shared" si="5"/>
        <v>2.7</v>
      </c>
      <c r="BW40" s="45"/>
    </row>
    <row r="41" spans="1:75" x14ac:dyDescent="0.15">
      <c r="A41" s="12">
        <v>2017</v>
      </c>
      <c r="B41" s="12">
        <v>19121701</v>
      </c>
      <c r="C41" s="60" t="s">
        <v>106</v>
      </c>
      <c r="D41" s="51"/>
      <c r="E41" s="51"/>
      <c r="F41" s="51"/>
      <c r="G41" s="51"/>
      <c r="H41" s="2"/>
      <c r="I41" s="5"/>
      <c r="J41" s="7">
        <f t="shared" si="0"/>
        <v>0</v>
      </c>
      <c r="K41" s="55">
        <v>5</v>
      </c>
      <c r="L41" s="55">
        <v>1</v>
      </c>
      <c r="M41" s="52"/>
      <c r="N41" s="52"/>
      <c r="O41" s="55"/>
      <c r="P41" s="55"/>
      <c r="Q41" s="52"/>
      <c r="R41" s="52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32">
        <f t="shared" si="1"/>
        <v>1</v>
      </c>
      <c r="AJ41" s="10" t="s">
        <v>92</v>
      </c>
      <c r="AK41" s="10">
        <v>0.5</v>
      </c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16">
        <f t="shared" si="2"/>
        <v>0.5</v>
      </c>
      <c r="BN41" s="8" t="s">
        <v>100</v>
      </c>
      <c r="BO41" s="8">
        <v>0.3</v>
      </c>
      <c r="BP41" s="8" t="s">
        <v>95</v>
      </c>
      <c r="BQ41" s="8">
        <v>0.2</v>
      </c>
      <c r="BR41" s="8"/>
      <c r="BS41" s="8"/>
      <c r="BT41" s="32">
        <f t="shared" si="3"/>
        <v>0.2</v>
      </c>
      <c r="BU41" s="32">
        <f t="shared" si="4"/>
        <v>0.5</v>
      </c>
      <c r="BV41" s="124">
        <f t="shared" si="5"/>
        <v>2</v>
      </c>
      <c r="BW41" s="45"/>
    </row>
    <row r="42" spans="1:75" x14ac:dyDescent="0.15">
      <c r="A42" s="12">
        <v>2017</v>
      </c>
      <c r="B42" s="12">
        <v>19121701</v>
      </c>
      <c r="C42" s="60" t="s">
        <v>107</v>
      </c>
      <c r="D42" s="51"/>
      <c r="E42" s="51"/>
      <c r="F42" s="51"/>
      <c r="G42" s="51"/>
      <c r="H42" s="2"/>
      <c r="I42" s="5"/>
      <c r="J42" s="7">
        <f t="shared" si="0"/>
        <v>0</v>
      </c>
      <c r="K42" s="55"/>
      <c r="L42" s="55"/>
      <c r="M42" s="52">
        <v>2</v>
      </c>
      <c r="N42" s="52">
        <v>0.2</v>
      </c>
      <c r="O42" s="55"/>
      <c r="P42" s="55"/>
      <c r="Q42" s="52"/>
      <c r="R42" s="52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32">
        <f t="shared" si="1"/>
        <v>0.2</v>
      </c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>
        <v>14</v>
      </c>
      <c r="BI42" s="57">
        <v>0.4</v>
      </c>
      <c r="BJ42" s="57"/>
      <c r="BK42" s="57"/>
      <c r="BL42" s="57"/>
      <c r="BM42" s="16">
        <f t="shared" si="2"/>
        <v>0.4</v>
      </c>
      <c r="BN42" s="8"/>
      <c r="BO42" s="8"/>
      <c r="BP42" s="8"/>
      <c r="BQ42" s="8"/>
      <c r="BR42" s="8"/>
      <c r="BS42" s="8"/>
      <c r="BT42" s="32">
        <f t="shared" si="3"/>
        <v>0</v>
      </c>
      <c r="BU42" s="32">
        <f t="shared" si="4"/>
        <v>0</v>
      </c>
      <c r="BV42" s="124">
        <f t="shared" si="5"/>
        <v>0.60000000000000009</v>
      </c>
      <c r="BW42" s="45"/>
    </row>
    <row r="43" spans="1:75" x14ac:dyDescent="0.15">
      <c r="A43" s="12">
        <v>2017</v>
      </c>
      <c r="B43" s="12">
        <v>19121701</v>
      </c>
      <c r="C43" s="60" t="s">
        <v>108</v>
      </c>
      <c r="D43" s="51"/>
      <c r="E43" s="51"/>
      <c r="F43" s="51"/>
      <c r="G43" s="51">
        <v>1.6</v>
      </c>
      <c r="H43" s="2" t="s">
        <v>109</v>
      </c>
      <c r="I43" s="5"/>
      <c r="J43" s="7">
        <f t="shared" si="0"/>
        <v>1.6</v>
      </c>
      <c r="K43" s="55"/>
      <c r="L43" s="55"/>
      <c r="M43" s="52">
        <v>1</v>
      </c>
      <c r="N43" s="52">
        <v>0.1</v>
      </c>
      <c r="O43" s="55"/>
      <c r="P43" s="55"/>
      <c r="Q43" s="52"/>
      <c r="R43" s="52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32">
        <f t="shared" si="1"/>
        <v>0.1</v>
      </c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>
        <v>26.5</v>
      </c>
      <c r="BI43" s="57">
        <v>0.5</v>
      </c>
      <c r="BJ43" s="57"/>
      <c r="BK43" s="57"/>
      <c r="BL43" s="57"/>
      <c r="BM43" s="16">
        <f t="shared" si="2"/>
        <v>0.5</v>
      </c>
      <c r="BN43" s="8"/>
      <c r="BO43" s="8"/>
      <c r="BP43" s="8" t="s">
        <v>454</v>
      </c>
      <c r="BQ43" s="8">
        <v>0.2</v>
      </c>
      <c r="BR43" s="8"/>
      <c r="BS43" s="8"/>
      <c r="BT43" s="32">
        <f t="shared" si="3"/>
        <v>0.2</v>
      </c>
      <c r="BU43" s="32">
        <f t="shared" si="4"/>
        <v>0.2</v>
      </c>
      <c r="BV43" s="124">
        <f t="shared" si="5"/>
        <v>2.4</v>
      </c>
      <c r="BW43" s="45"/>
    </row>
    <row r="44" spans="1:75" x14ac:dyDescent="0.15">
      <c r="A44" s="12">
        <v>2017</v>
      </c>
      <c r="B44" s="12">
        <v>19121701</v>
      </c>
      <c r="C44" s="60" t="s">
        <v>110</v>
      </c>
      <c r="D44" s="51">
        <v>1.2</v>
      </c>
      <c r="E44" s="51" t="s">
        <v>111</v>
      </c>
      <c r="F44" s="51">
        <v>1</v>
      </c>
      <c r="G44" s="51"/>
      <c r="H44" s="2"/>
      <c r="I44" s="5"/>
      <c r="J44" s="7">
        <f t="shared" si="0"/>
        <v>1.2</v>
      </c>
      <c r="K44" s="55">
        <v>4</v>
      </c>
      <c r="L44" s="55">
        <v>0.8</v>
      </c>
      <c r="M44" s="52">
        <v>1</v>
      </c>
      <c r="N44" s="52">
        <v>0.1</v>
      </c>
      <c r="O44" s="55"/>
      <c r="P44" s="55"/>
      <c r="Q44" s="52"/>
      <c r="R44" s="52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32">
        <f t="shared" si="1"/>
        <v>0.9</v>
      </c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>
        <v>22</v>
      </c>
      <c r="BI44" s="57">
        <v>0.5</v>
      </c>
      <c r="BJ44" s="57"/>
      <c r="BK44" s="57"/>
      <c r="BL44" s="57"/>
      <c r="BM44" s="16">
        <f t="shared" si="2"/>
        <v>0.5</v>
      </c>
      <c r="BN44" s="8"/>
      <c r="BO44" s="8"/>
      <c r="BP44" s="8" t="s">
        <v>455</v>
      </c>
      <c r="BQ44" s="8">
        <v>0.2</v>
      </c>
      <c r="BR44" s="8" t="s">
        <v>112</v>
      </c>
      <c r="BS44" s="8">
        <v>0.5</v>
      </c>
      <c r="BT44" s="32">
        <f t="shared" si="3"/>
        <v>0.7</v>
      </c>
      <c r="BU44" s="32">
        <f t="shared" si="4"/>
        <v>0.7</v>
      </c>
      <c r="BV44" s="124">
        <f t="shared" si="5"/>
        <v>3.3</v>
      </c>
      <c r="BW44" s="45"/>
    </row>
    <row r="45" spans="1:75" x14ac:dyDescent="0.15">
      <c r="A45" s="12">
        <v>2017</v>
      </c>
      <c r="B45" s="12">
        <v>19121701</v>
      </c>
      <c r="C45" s="60" t="s">
        <v>113</v>
      </c>
      <c r="D45" s="51">
        <v>1.2</v>
      </c>
      <c r="E45" s="51" t="s">
        <v>114</v>
      </c>
      <c r="F45" s="51">
        <v>0.6</v>
      </c>
      <c r="G45" s="51"/>
      <c r="H45" s="2"/>
      <c r="I45" s="5"/>
      <c r="J45" s="7">
        <f t="shared" si="0"/>
        <v>0.72</v>
      </c>
      <c r="K45" s="55"/>
      <c r="L45" s="55"/>
      <c r="M45" s="52"/>
      <c r="N45" s="52"/>
      <c r="O45" s="55"/>
      <c r="P45" s="55"/>
      <c r="Q45" s="52"/>
      <c r="R45" s="52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32">
        <f t="shared" si="1"/>
        <v>0</v>
      </c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16">
        <f t="shared" si="2"/>
        <v>0</v>
      </c>
      <c r="BN45" s="8"/>
      <c r="BO45" s="8"/>
      <c r="BP45" s="8"/>
      <c r="BQ45" s="8"/>
      <c r="BR45" s="8"/>
      <c r="BS45" s="8"/>
      <c r="BT45" s="32">
        <f t="shared" si="3"/>
        <v>0</v>
      </c>
      <c r="BU45" s="32">
        <f t="shared" si="4"/>
        <v>0</v>
      </c>
      <c r="BV45" s="124">
        <f t="shared" si="5"/>
        <v>0.72</v>
      </c>
      <c r="BW45" s="45"/>
    </row>
    <row r="46" spans="1:75" x14ac:dyDescent="0.15">
      <c r="A46" s="12">
        <v>2017</v>
      </c>
      <c r="B46" s="12">
        <v>19121701</v>
      </c>
      <c r="C46" s="60" t="s">
        <v>115</v>
      </c>
      <c r="D46" s="51">
        <v>1.2</v>
      </c>
      <c r="E46" s="51" t="s">
        <v>116</v>
      </c>
      <c r="F46" s="51">
        <v>0.8</v>
      </c>
      <c r="G46" s="51">
        <v>1.6</v>
      </c>
      <c r="H46" s="2" t="s">
        <v>117</v>
      </c>
      <c r="I46" s="5"/>
      <c r="J46" s="7">
        <f t="shared" si="0"/>
        <v>2</v>
      </c>
      <c r="K46" s="55"/>
      <c r="L46" s="55"/>
      <c r="M46" s="52"/>
      <c r="N46" s="52"/>
      <c r="O46" s="55"/>
      <c r="P46" s="55"/>
      <c r="Q46" s="52"/>
      <c r="R46" s="52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32">
        <f t="shared" si="1"/>
        <v>0</v>
      </c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>
        <v>19</v>
      </c>
      <c r="BI46" s="57">
        <v>0.5</v>
      </c>
      <c r="BJ46" s="57"/>
      <c r="BK46" s="57"/>
      <c r="BL46" s="57"/>
      <c r="BM46" s="16">
        <f t="shared" si="2"/>
        <v>0.5</v>
      </c>
      <c r="BN46" s="8"/>
      <c r="BO46" s="8"/>
      <c r="BP46" s="8" t="s">
        <v>95</v>
      </c>
      <c r="BQ46" s="8">
        <v>0.2</v>
      </c>
      <c r="BR46" s="8" t="s">
        <v>118</v>
      </c>
      <c r="BS46" s="8">
        <v>0.5</v>
      </c>
      <c r="BT46" s="32">
        <f t="shared" si="3"/>
        <v>0.7</v>
      </c>
      <c r="BU46" s="32">
        <f t="shared" si="4"/>
        <v>0.7</v>
      </c>
      <c r="BV46" s="124">
        <f t="shared" si="5"/>
        <v>3.2</v>
      </c>
      <c r="BW46" s="45"/>
    </row>
    <row r="47" spans="1:75" x14ac:dyDescent="0.15">
      <c r="A47" s="12">
        <v>2017</v>
      </c>
      <c r="B47" s="12">
        <v>19121701</v>
      </c>
      <c r="C47" s="60" t="s">
        <v>119</v>
      </c>
      <c r="D47" s="51"/>
      <c r="E47" s="51"/>
      <c r="F47" s="51"/>
      <c r="G47" s="51"/>
      <c r="H47" s="2"/>
      <c r="I47" s="5"/>
      <c r="J47" s="7">
        <f t="shared" si="0"/>
        <v>0</v>
      </c>
      <c r="K47" s="55">
        <v>2</v>
      </c>
      <c r="L47" s="55">
        <v>0.4</v>
      </c>
      <c r="M47" s="52"/>
      <c r="N47" s="52"/>
      <c r="O47" s="55"/>
      <c r="P47" s="55"/>
      <c r="Q47" s="52"/>
      <c r="R47" s="52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32">
        <f t="shared" si="1"/>
        <v>0.4</v>
      </c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 t="s">
        <v>120</v>
      </c>
      <c r="AY47" s="57">
        <v>0.2</v>
      </c>
      <c r="AZ47" s="57"/>
      <c r="BA47" s="57"/>
      <c r="BB47" s="57"/>
      <c r="BC47" s="57"/>
      <c r="BD47" s="57"/>
      <c r="BE47" s="57"/>
      <c r="BF47" s="57"/>
      <c r="BG47" s="57"/>
      <c r="BH47" s="57">
        <v>25</v>
      </c>
      <c r="BI47" s="57">
        <v>0.5</v>
      </c>
      <c r="BJ47" s="57"/>
      <c r="BK47" s="57"/>
      <c r="BL47" s="57"/>
      <c r="BM47" s="16">
        <f t="shared" si="2"/>
        <v>0.7</v>
      </c>
      <c r="BN47" s="8"/>
      <c r="BO47" s="8"/>
      <c r="BP47" s="8" t="s">
        <v>121</v>
      </c>
      <c r="BQ47" s="8">
        <v>0.6</v>
      </c>
      <c r="BR47" s="65"/>
      <c r="BS47" s="8"/>
      <c r="BT47" s="32">
        <f t="shared" si="3"/>
        <v>0.6</v>
      </c>
      <c r="BU47" s="32">
        <f t="shared" si="4"/>
        <v>0.6</v>
      </c>
      <c r="BV47" s="124">
        <f t="shared" si="5"/>
        <v>1.6999999999999997</v>
      </c>
      <c r="BW47" s="45"/>
    </row>
    <row r="48" spans="1:75" x14ac:dyDescent="0.15">
      <c r="A48" s="12">
        <v>2017</v>
      </c>
      <c r="B48" s="12">
        <v>19121701</v>
      </c>
      <c r="C48" s="60" t="s">
        <v>122</v>
      </c>
      <c r="D48" s="51"/>
      <c r="E48" s="51"/>
      <c r="F48" s="51"/>
      <c r="G48" s="51"/>
      <c r="H48" s="2"/>
      <c r="I48" s="5"/>
      <c r="J48" s="7">
        <f t="shared" si="0"/>
        <v>0</v>
      </c>
      <c r="K48" s="55"/>
      <c r="L48" s="55"/>
      <c r="M48" s="52"/>
      <c r="N48" s="52"/>
      <c r="O48" s="55"/>
      <c r="P48" s="55"/>
      <c r="Q48" s="52"/>
      <c r="R48" s="52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32">
        <f t="shared" si="1"/>
        <v>0</v>
      </c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16">
        <f t="shared" si="2"/>
        <v>0</v>
      </c>
      <c r="BN48" s="8"/>
      <c r="BO48" s="8"/>
      <c r="BP48" s="8"/>
      <c r="BQ48" s="8"/>
      <c r="BR48" s="8"/>
      <c r="BS48" s="8"/>
      <c r="BT48" s="32">
        <f t="shared" si="3"/>
        <v>0</v>
      </c>
      <c r="BU48" s="32">
        <f t="shared" si="4"/>
        <v>0</v>
      </c>
      <c r="BV48" s="124">
        <f t="shared" si="5"/>
        <v>0</v>
      </c>
      <c r="BW48" s="45"/>
    </row>
    <row r="49" spans="1:75" x14ac:dyDescent="0.15">
      <c r="A49" s="12">
        <v>2017</v>
      </c>
      <c r="B49" s="12">
        <v>19121701</v>
      </c>
      <c r="C49" s="60" t="s">
        <v>123</v>
      </c>
      <c r="D49" s="51">
        <v>1.2</v>
      </c>
      <c r="E49" s="51" t="s">
        <v>124</v>
      </c>
      <c r="F49" s="51">
        <v>0.8</v>
      </c>
      <c r="G49" s="51"/>
      <c r="H49" s="2"/>
      <c r="I49" s="5"/>
      <c r="J49" s="7">
        <f t="shared" si="0"/>
        <v>0.96</v>
      </c>
      <c r="K49" s="55">
        <v>1</v>
      </c>
      <c r="L49" s="55">
        <v>0.2</v>
      </c>
      <c r="M49" s="52">
        <v>1</v>
      </c>
      <c r="N49" s="52">
        <v>0.1</v>
      </c>
      <c r="O49" s="55"/>
      <c r="P49" s="55"/>
      <c r="Q49" s="52"/>
      <c r="R49" s="52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32">
        <f t="shared" si="1"/>
        <v>0.30000000000000004</v>
      </c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 t="s">
        <v>92</v>
      </c>
      <c r="BG49" s="57">
        <v>0.1</v>
      </c>
      <c r="BH49" s="57">
        <v>25</v>
      </c>
      <c r="BI49" s="57">
        <v>0.5</v>
      </c>
      <c r="BJ49" s="57"/>
      <c r="BK49" s="57"/>
      <c r="BL49" s="57"/>
      <c r="BM49" s="16">
        <f t="shared" si="2"/>
        <v>0.6</v>
      </c>
      <c r="BN49" s="8" t="s">
        <v>456</v>
      </c>
      <c r="BO49" s="8">
        <v>0.3</v>
      </c>
      <c r="BP49" s="8" t="s">
        <v>95</v>
      </c>
      <c r="BQ49" s="8">
        <v>0.2</v>
      </c>
      <c r="BR49" s="8" t="s">
        <v>125</v>
      </c>
      <c r="BS49" s="8">
        <v>0.2</v>
      </c>
      <c r="BT49" s="32">
        <f t="shared" si="3"/>
        <v>0.4</v>
      </c>
      <c r="BU49" s="32">
        <f t="shared" si="4"/>
        <v>0.7</v>
      </c>
      <c r="BV49" s="124">
        <f t="shared" si="5"/>
        <v>2.5599999999999996</v>
      </c>
      <c r="BW49" s="45"/>
    </row>
    <row r="50" spans="1:75" x14ac:dyDescent="0.15">
      <c r="A50" s="12">
        <v>2017</v>
      </c>
      <c r="B50" s="12">
        <v>19121701</v>
      </c>
      <c r="C50" s="60" t="s">
        <v>126</v>
      </c>
      <c r="D50" s="51"/>
      <c r="E50" s="51"/>
      <c r="F50" s="51"/>
      <c r="G50" s="51"/>
      <c r="H50" s="2"/>
      <c r="I50" s="5"/>
      <c r="J50" s="7">
        <f t="shared" si="0"/>
        <v>0</v>
      </c>
      <c r="K50" s="55">
        <v>5</v>
      </c>
      <c r="L50" s="55">
        <v>1</v>
      </c>
      <c r="M50" s="52">
        <v>1</v>
      </c>
      <c r="N50" s="52">
        <v>0.1</v>
      </c>
      <c r="O50" s="55"/>
      <c r="P50" s="55"/>
      <c r="Q50" s="52" t="s">
        <v>127</v>
      </c>
      <c r="R50" s="52" t="s">
        <v>128</v>
      </c>
      <c r="S50" s="55">
        <v>1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32">
        <f t="shared" si="1"/>
        <v>2.1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16">
        <f t="shared" si="2"/>
        <v>0</v>
      </c>
      <c r="BN50" s="8" t="s">
        <v>457</v>
      </c>
      <c r="BO50" s="8">
        <v>0.3</v>
      </c>
      <c r="BP50" s="8" t="s">
        <v>95</v>
      </c>
      <c r="BQ50" s="8">
        <v>0.2</v>
      </c>
      <c r="BR50" s="8"/>
      <c r="BS50" s="8"/>
      <c r="BT50" s="32">
        <f t="shared" si="3"/>
        <v>0.2</v>
      </c>
      <c r="BU50" s="32">
        <f t="shared" si="4"/>
        <v>0.5</v>
      </c>
      <c r="BV50" s="124">
        <f t="shared" si="5"/>
        <v>2.6</v>
      </c>
      <c r="BW50" s="45"/>
    </row>
    <row r="51" spans="1:75" x14ac:dyDescent="0.15">
      <c r="A51" s="12">
        <v>2017</v>
      </c>
      <c r="B51" s="12">
        <v>19121701</v>
      </c>
      <c r="C51" s="60" t="s">
        <v>129</v>
      </c>
      <c r="D51" s="51"/>
      <c r="E51" s="51"/>
      <c r="F51" s="51"/>
      <c r="G51" s="51">
        <v>1.6</v>
      </c>
      <c r="H51" s="2" t="s">
        <v>130</v>
      </c>
      <c r="I51" s="5"/>
      <c r="J51" s="7">
        <f t="shared" si="0"/>
        <v>1.6</v>
      </c>
      <c r="K51" s="55">
        <v>3</v>
      </c>
      <c r="L51" s="55">
        <v>0.6</v>
      </c>
      <c r="M51" s="52">
        <v>1</v>
      </c>
      <c r="N51" s="52">
        <v>0.1</v>
      </c>
      <c r="O51" s="55"/>
      <c r="P51" s="55"/>
      <c r="Q51" s="52"/>
      <c r="R51" s="52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32">
        <f t="shared" si="1"/>
        <v>0.7</v>
      </c>
      <c r="AJ51" s="10" t="s">
        <v>92</v>
      </c>
      <c r="AK51" s="10">
        <v>0.5</v>
      </c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>
        <v>11</v>
      </c>
      <c r="BI51" s="57">
        <v>0.3</v>
      </c>
      <c r="BJ51" s="57"/>
      <c r="BK51" s="57"/>
      <c r="BL51" s="57"/>
      <c r="BM51" s="16">
        <f t="shared" si="2"/>
        <v>0.8</v>
      </c>
      <c r="BN51" s="8"/>
      <c r="BO51" s="8"/>
      <c r="BP51" s="8" t="s">
        <v>95</v>
      </c>
      <c r="BQ51" s="8">
        <v>0.2</v>
      </c>
      <c r="BR51" s="8" t="s">
        <v>131</v>
      </c>
      <c r="BS51" s="8">
        <v>0.1</v>
      </c>
      <c r="BT51" s="32">
        <f t="shared" si="3"/>
        <v>0.30000000000000004</v>
      </c>
      <c r="BU51" s="32">
        <f t="shared" si="4"/>
        <v>0.30000000000000004</v>
      </c>
      <c r="BV51" s="124">
        <f t="shared" si="5"/>
        <v>3.4000000000000004</v>
      </c>
      <c r="BW51" s="45"/>
    </row>
    <row r="52" spans="1:75" x14ac:dyDescent="0.15">
      <c r="A52" s="12">
        <v>2017</v>
      </c>
      <c r="B52" s="12">
        <v>19121701</v>
      </c>
      <c r="C52" s="60" t="s">
        <v>132</v>
      </c>
      <c r="D52" s="51">
        <v>1.6</v>
      </c>
      <c r="E52" s="51" t="s">
        <v>133</v>
      </c>
      <c r="F52" s="51">
        <v>1</v>
      </c>
      <c r="G52" s="51">
        <v>1.6</v>
      </c>
      <c r="H52" s="2" t="s">
        <v>134</v>
      </c>
      <c r="I52" s="5"/>
      <c r="J52" s="7">
        <f t="shared" si="0"/>
        <v>2</v>
      </c>
      <c r="K52" s="55">
        <v>1</v>
      </c>
      <c r="L52" s="55">
        <v>0.2</v>
      </c>
      <c r="M52" s="52">
        <v>1</v>
      </c>
      <c r="N52" s="52">
        <v>0.1</v>
      </c>
      <c r="O52" s="55"/>
      <c r="P52" s="55"/>
      <c r="Q52" s="52"/>
      <c r="R52" s="52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32">
        <f t="shared" si="1"/>
        <v>0.30000000000000004</v>
      </c>
      <c r="AJ52" s="10" t="s">
        <v>92</v>
      </c>
      <c r="AK52" s="10">
        <v>0.5</v>
      </c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 t="s">
        <v>135</v>
      </c>
      <c r="BG52" s="57">
        <v>0.2</v>
      </c>
      <c r="BH52" s="57">
        <v>20</v>
      </c>
      <c r="BI52" s="57">
        <v>0.5</v>
      </c>
      <c r="BJ52" s="57"/>
      <c r="BK52" s="57"/>
      <c r="BL52" s="57"/>
      <c r="BM52" s="16">
        <f t="shared" si="2"/>
        <v>1.2</v>
      </c>
      <c r="BN52" s="8" t="s">
        <v>458</v>
      </c>
      <c r="BO52" s="8">
        <v>0.3</v>
      </c>
      <c r="BP52" s="8" t="s">
        <v>95</v>
      </c>
      <c r="BQ52" s="8">
        <v>0.2</v>
      </c>
      <c r="BR52" s="8" t="s">
        <v>136</v>
      </c>
      <c r="BS52" s="8">
        <v>1</v>
      </c>
      <c r="BT52" s="32">
        <f t="shared" si="3"/>
        <v>1.2</v>
      </c>
      <c r="BU52" s="32">
        <f t="shared" si="4"/>
        <v>1.5</v>
      </c>
      <c r="BV52" s="124">
        <f t="shared" si="5"/>
        <v>5</v>
      </c>
      <c r="BW52" s="45"/>
    </row>
    <row r="53" spans="1:75" x14ac:dyDescent="0.15">
      <c r="A53" s="12">
        <v>2017</v>
      </c>
      <c r="B53" s="12">
        <v>19121701</v>
      </c>
      <c r="C53" s="60" t="s">
        <v>137</v>
      </c>
      <c r="D53" s="51"/>
      <c r="E53" s="51"/>
      <c r="F53" s="51"/>
      <c r="G53" s="51">
        <v>1.6</v>
      </c>
      <c r="H53" s="2" t="s">
        <v>138</v>
      </c>
      <c r="I53" s="5"/>
      <c r="J53" s="7">
        <f t="shared" si="0"/>
        <v>1.6</v>
      </c>
      <c r="K53" s="55">
        <v>4</v>
      </c>
      <c r="L53" s="55">
        <v>0.8</v>
      </c>
      <c r="M53" s="52"/>
      <c r="N53" s="52"/>
      <c r="O53" s="55"/>
      <c r="P53" s="55"/>
      <c r="Q53" s="52"/>
      <c r="R53" s="52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32">
        <f t="shared" si="1"/>
        <v>0.8</v>
      </c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 t="s">
        <v>139</v>
      </c>
      <c r="AY53" s="57">
        <v>0.2</v>
      </c>
      <c r="AZ53" s="57"/>
      <c r="BA53" s="57"/>
      <c r="BB53" s="57"/>
      <c r="BC53" s="57"/>
      <c r="BD53" s="57"/>
      <c r="BE53" s="57"/>
      <c r="BF53" s="57"/>
      <c r="BG53" s="57"/>
      <c r="BH53" s="57">
        <v>10</v>
      </c>
      <c r="BI53" s="57">
        <v>0.3</v>
      </c>
      <c r="BJ53" s="57"/>
      <c r="BK53" s="57"/>
      <c r="BL53" s="57"/>
      <c r="BM53" s="16">
        <f t="shared" si="2"/>
        <v>0.5</v>
      </c>
      <c r="BN53" s="8"/>
      <c r="BO53" s="8"/>
      <c r="BP53" s="8" t="s">
        <v>95</v>
      </c>
      <c r="BQ53" s="8">
        <v>0.2</v>
      </c>
      <c r="BR53" s="8"/>
      <c r="BS53" s="8"/>
      <c r="BT53" s="32">
        <f t="shared" si="3"/>
        <v>0.2</v>
      </c>
      <c r="BU53" s="32">
        <f t="shared" si="4"/>
        <v>0.2</v>
      </c>
      <c r="BV53" s="124">
        <f t="shared" si="5"/>
        <v>3.1</v>
      </c>
      <c r="BW53" s="45"/>
    </row>
    <row r="54" spans="1:75" x14ac:dyDescent="0.15">
      <c r="A54" s="12">
        <v>2017</v>
      </c>
      <c r="B54" s="12">
        <v>19121701</v>
      </c>
      <c r="C54" s="60" t="s">
        <v>140</v>
      </c>
      <c r="D54" s="51"/>
      <c r="E54" s="51"/>
      <c r="F54" s="51"/>
      <c r="G54" s="51"/>
      <c r="H54" s="2"/>
      <c r="I54" s="5"/>
      <c r="J54" s="7">
        <f t="shared" si="0"/>
        <v>0</v>
      </c>
      <c r="K54" s="55">
        <v>5</v>
      </c>
      <c r="L54" s="55">
        <v>1</v>
      </c>
      <c r="M54" s="52">
        <v>1</v>
      </c>
      <c r="N54" s="52">
        <v>0.1</v>
      </c>
      <c r="O54" s="55"/>
      <c r="P54" s="55"/>
      <c r="Q54" s="52"/>
      <c r="R54" s="52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32">
        <f t="shared" si="1"/>
        <v>1.1000000000000001</v>
      </c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 t="s">
        <v>135</v>
      </c>
      <c r="BG54" s="57">
        <v>0.2</v>
      </c>
      <c r="BH54" s="57">
        <v>27</v>
      </c>
      <c r="BI54" s="57">
        <v>0.5</v>
      </c>
      <c r="BJ54" s="57"/>
      <c r="BK54" s="57"/>
      <c r="BL54" s="57"/>
      <c r="BM54" s="16">
        <f t="shared" si="2"/>
        <v>0.7</v>
      </c>
      <c r="BN54" s="8"/>
      <c r="BO54" s="8"/>
      <c r="BP54" s="8" t="s">
        <v>95</v>
      </c>
      <c r="BQ54" s="8">
        <v>0.2</v>
      </c>
      <c r="BR54" s="8"/>
      <c r="BS54" s="8"/>
      <c r="BT54" s="32">
        <f t="shared" si="3"/>
        <v>0.2</v>
      </c>
      <c r="BU54" s="32">
        <f t="shared" si="4"/>
        <v>0.2</v>
      </c>
      <c r="BV54" s="124">
        <f t="shared" si="5"/>
        <v>2</v>
      </c>
      <c r="BW54" s="45"/>
    </row>
    <row r="55" spans="1:75" x14ac:dyDescent="0.15">
      <c r="A55" s="12">
        <v>2017</v>
      </c>
      <c r="B55" s="12">
        <v>19121701</v>
      </c>
      <c r="C55" s="60" t="s">
        <v>141</v>
      </c>
      <c r="D55" s="51">
        <v>1.2</v>
      </c>
      <c r="E55" s="51" t="s">
        <v>142</v>
      </c>
      <c r="F55" s="51">
        <v>0.8</v>
      </c>
      <c r="G55" s="51"/>
      <c r="H55" s="2"/>
      <c r="I55" s="5"/>
      <c r="J55" s="7">
        <f t="shared" si="0"/>
        <v>0.96</v>
      </c>
      <c r="K55" s="55"/>
      <c r="L55" s="55"/>
      <c r="M55" s="52"/>
      <c r="N55" s="52"/>
      <c r="O55" s="55"/>
      <c r="P55" s="55"/>
      <c r="Q55" s="52"/>
      <c r="R55" s="52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32">
        <f t="shared" si="1"/>
        <v>0</v>
      </c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 t="s">
        <v>92</v>
      </c>
      <c r="BG55" s="57">
        <v>0.1</v>
      </c>
      <c r="BH55" s="57">
        <v>15</v>
      </c>
      <c r="BI55" s="57">
        <v>0.4</v>
      </c>
      <c r="BJ55" s="57"/>
      <c r="BK55" s="57"/>
      <c r="BL55" s="57"/>
      <c r="BM55" s="16">
        <f t="shared" si="2"/>
        <v>0.5</v>
      </c>
      <c r="BN55" s="8"/>
      <c r="BO55" s="8"/>
      <c r="BP55" s="8" t="s">
        <v>459</v>
      </c>
      <c r="BQ55" s="8">
        <v>0.2</v>
      </c>
      <c r="BR55" s="8"/>
      <c r="BS55" s="8"/>
      <c r="BT55" s="32">
        <f t="shared" si="3"/>
        <v>0.2</v>
      </c>
      <c r="BU55" s="32">
        <f t="shared" si="4"/>
        <v>0.2</v>
      </c>
      <c r="BV55" s="124">
        <f t="shared" si="5"/>
        <v>1.66</v>
      </c>
      <c r="BW55" s="45"/>
    </row>
    <row r="56" spans="1:75" x14ac:dyDescent="0.15">
      <c r="A56" s="12">
        <v>2017</v>
      </c>
      <c r="B56" s="12">
        <v>19121701</v>
      </c>
      <c r="C56" s="60" t="s">
        <v>143</v>
      </c>
      <c r="D56" s="51">
        <v>1.2</v>
      </c>
      <c r="E56" s="51" t="s">
        <v>124</v>
      </c>
      <c r="F56" s="51">
        <v>0.6</v>
      </c>
      <c r="G56" s="51">
        <v>1.6</v>
      </c>
      <c r="H56" s="2" t="s">
        <v>144</v>
      </c>
      <c r="I56" s="5"/>
      <c r="J56" s="7">
        <f t="shared" si="0"/>
        <v>2</v>
      </c>
      <c r="K56" s="55">
        <v>4</v>
      </c>
      <c r="L56" s="55">
        <v>0.8</v>
      </c>
      <c r="M56" s="52">
        <v>2</v>
      </c>
      <c r="N56" s="52">
        <v>0.2</v>
      </c>
      <c r="O56" s="55"/>
      <c r="P56" s="55"/>
      <c r="Q56" s="52"/>
      <c r="R56" s="52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32">
        <f t="shared" si="1"/>
        <v>1</v>
      </c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>
        <v>58</v>
      </c>
      <c r="BI56" s="57">
        <v>0.5</v>
      </c>
      <c r="BJ56" s="57"/>
      <c r="BK56" s="57"/>
      <c r="BL56" s="57"/>
      <c r="BM56" s="16">
        <f t="shared" si="2"/>
        <v>0.5</v>
      </c>
      <c r="BN56" s="8" t="s">
        <v>460</v>
      </c>
      <c r="BO56" s="8">
        <v>0.3</v>
      </c>
      <c r="BP56" s="8" t="s">
        <v>145</v>
      </c>
      <c r="BQ56" s="8">
        <v>0.4</v>
      </c>
      <c r="BR56" s="8" t="s">
        <v>146</v>
      </c>
      <c r="BS56" s="8">
        <v>0.5</v>
      </c>
      <c r="BT56" s="32">
        <f t="shared" si="3"/>
        <v>0.9</v>
      </c>
      <c r="BU56" s="32">
        <f t="shared" si="4"/>
        <v>1.2</v>
      </c>
      <c r="BV56" s="124">
        <f t="shared" si="5"/>
        <v>4.7</v>
      </c>
      <c r="BW56" s="45"/>
    </row>
    <row r="57" spans="1:75" x14ac:dyDescent="0.15">
      <c r="A57" s="12">
        <v>2017</v>
      </c>
      <c r="B57" s="12">
        <v>19121701</v>
      </c>
      <c r="C57" s="60" t="s">
        <v>147</v>
      </c>
      <c r="D57" s="51"/>
      <c r="E57" s="51"/>
      <c r="F57" s="51"/>
      <c r="G57" s="51">
        <v>1.6</v>
      </c>
      <c r="H57" s="2" t="s">
        <v>461</v>
      </c>
      <c r="I57" s="5"/>
      <c r="J57" s="7">
        <f t="shared" si="0"/>
        <v>1.6</v>
      </c>
      <c r="K57" s="55"/>
      <c r="L57" s="55"/>
      <c r="M57" s="52"/>
      <c r="N57" s="52"/>
      <c r="O57" s="55"/>
      <c r="P57" s="55"/>
      <c r="Q57" s="52"/>
      <c r="R57" s="52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32">
        <f t="shared" si="1"/>
        <v>0</v>
      </c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 t="s">
        <v>120</v>
      </c>
      <c r="AY57" s="57">
        <v>0.2</v>
      </c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16">
        <f t="shared" si="2"/>
        <v>0.2</v>
      </c>
      <c r="BN57" s="8"/>
      <c r="BO57" s="8"/>
      <c r="BP57" s="8"/>
      <c r="BQ57" s="8"/>
      <c r="BR57" s="8" t="s">
        <v>125</v>
      </c>
      <c r="BS57" s="8">
        <v>0.2</v>
      </c>
      <c r="BT57" s="32">
        <f t="shared" si="3"/>
        <v>0.2</v>
      </c>
      <c r="BU57" s="32">
        <f t="shared" si="4"/>
        <v>0.2</v>
      </c>
      <c r="BV57" s="124">
        <f t="shared" si="5"/>
        <v>2</v>
      </c>
      <c r="BW57" s="45"/>
    </row>
    <row r="58" spans="1:75" x14ac:dyDescent="0.15">
      <c r="A58" s="12">
        <v>2017</v>
      </c>
      <c r="B58" s="12">
        <v>19121701</v>
      </c>
      <c r="C58" s="60" t="s">
        <v>148</v>
      </c>
      <c r="D58" s="51">
        <v>1.6</v>
      </c>
      <c r="E58" s="51" t="s">
        <v>149</v>
      </c>
      <c r="F58" s="51">
        <v>1</v>
      </c>
      <c r="G58" s="51"/>
      <c r="H58" s="2"/>
      <c r="I58" s="5"/>
      <c r="J58" s="7">
        <f t="shared" si="0"/>
        <v>1.6</v>
      </c>
      <c r="K58" s="55">
        <v>5</v>
      </c>
      <c r="L58" s="55">
        <v>1</v>
      </c>
      <c r="M58" s="52">
        <v>1</v>
      </c>
      <c r="N58" s="52">
        <v>0.1</v>
      </c>
      <c r="O58" s="55"/>
      <c r="P58" s="55"/>
      <c r="Q58" s="52" t="s">
        <v>150</v>
      </c>
      <c r="R58" s="52" t="s">
        <v>151</v>
      </c>
      <c r="S58" s="55">
        <v>3</v>
      </c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32">
        <f t="shared" si="1"/>
        <v>3</v>
      </c>
      <c r="AJ58" s="10" t="s">
        <v>92</v>
      </c>
      <c r="AK58" s="10">
        <v>0.5</v>
      </c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 t="s">
        <v>92</v>
      </c>
      <c r="BG58" s="57">
        <v>0.1</v>
      </c>
      <c r="BH58" s="57"/>
      <c r="BI58" s="57"/>
      <c r="BJ58" s="57"/>
      <c r="BK58" s="57"/>
      <c r="BL58" s="57"/>
      <c r="BM58" s="16">
        <f t="shared" si="2"/>
        <v>0.6</v>
      </c>
      <c r="BN58" s="8"/>
      <c r="BO58" s="8"/>
      <c r="BP58" s="8" t="s">
        <v>95</v>
      </c>
      <c r="BQ58" s="8">
        <v>0.2</v>
      </c>
      <c r="BR58" s="8"/>
      <c r="BS58" s="8"/>
      <c r="BT58" s="32">
        <f t="shared" si="3"/>
        <v>0.2</v>
      </c>
      <c r="BU58" s="32">
        <f t="shared" si="4"/>
        <v>0.2</v>
      </c>
      <c r="BV58" s="124">
        <f t="shared" si="5"/>
        <v>5.4</v>
      </c>
      <c r="BW58" s="45"/>
    </row>
    <row r="59" spans="1:75" x14ac:dyDescent="0.15">
      <c r="A59" s="12">
        <v>2017</v>
      </c>
      <c r="B59" s="12">
        <v>19121701</v>
      </c>
      <c r="C59" s="60" t="s">
        <v>152</v>
      </c>
      <c r="D59" s="51">
        <v>1.2</v>
      </c>
      <c r="E59" s="51" t="s">
        <v>153</v>
      </c>
      <c r="F59" s="51">
        <v>0.8</v>
      </c>
      <c r="G59" s="51">
        <v>1.6</v>
      </c>
      <c r="H59" s="2" t="s">
        <v>154</v>
      </c>
      <c r="I59" s="5"/>
      <c r="J59" s="7">
        <f t="shared" si="0"/>
        <v>2</v>
      </c>
      <c r="K59" s="55">
        <v>5</v>
      </c>
      <c r="L59" s="55">
        <v>1</v>
      </c>
      <c r="M59" s="52">
        <v>1</v>
      </c>
      <c r="N59" s="52">
        <v>0.1</v>
      </c>
      <c r="O59" s="55"/>
      <c r="P59" s="55"/>
      <c r="Q59" s="52"/>
      <c r="R59" s="52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32">
        <f t="shared" si="1"/>
        <v>1.1000000000000001</v>
      </c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>
        <v>21</v>
      </c>
      <c r="BI59" s="57">
        <v>0.5</v>
      </c>
      <c r="BJ59" s="57"/>
      <c r="BK59" s="57"/>
      <c r="BL59" s="57"/>
      <c r="BM59" s="16">
        <f t="shared" si="2"/>
        <v>0.5</v>
      </c>
      <c r="BN59" s="8"/>
      <c r="BO59" s="8"/>
      <c r="BP59" s="8" t="s">
        <v>155</v>
      </c>
      <c r="BQ59" s="8">
        <v>0.4</v>
      </c>
      <c r="BR59" s="8" t="s">
        <v>156</v>
      </c>
      <c r="BS59" s="8">
        <v>0.5</v>
      </c>
      <c r="BT59" s="32">
        <f t="shared" si="3"/>
        <v>0.9</v>
      </c>
      <c r="BU59" s="32">
        <f t="shared" si="4"/>
        <v>0.9</v>
      </c>
      <c r="BV59" s="124">
        <f t="shared" si="5"/>
        <v>4.5</v>
      </c>
      <c r="BW59" s="45"/>
    </row>
    <row r="60" spans="1:75" x14ac:dyDescent="0.15">
      <c r="A60" s="12">
        <v>2017</v>
      </c>
      <c r="B60" s="12">
        <v>19121701</v>
      </c>
      <c r="C60" s="60" t="s">
        <v>157</v>
      </c>
      <c r="D60" s="51"/>
      <c r="E60" s="51"/>
      <c r="F60" s="51"/>
      <c r="G60" s="51">
        <v>1.6</v>
      </c>
      <c r="H60" s="2" t="s">
        <v>462</v>
      </c>
      <c r="I60" s="5"/>
      <c r="J60" s="7">
        <f t="shared" si="0"/>
        <v>1.6</v>
      </c>
      <c r="K60" s="55"/>
      <c r="L60" s="55"/>
      <c r="M60" s="52"/>
      <c r="N60" s="52"/>
      <c r="O60" s="55"/>
      <c r="P60" s="55"/>
      <c r="Q60" s="52"/>
      <c r="R60" s="52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32">
        <f t="shared" si="1"/>
        <v>0</v>
      </c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>
        <v>11</v>
      </c>
      <c r="BI60" s="57">
        <v>0.3</v>
      </c>
      <c r="BJ60" s="57"/>
      <c r="BK60" s="57"/>
      <c r="BL60" s="57"/>
      <c r="BM60" s="16">
        <f t="shared" si="2"/>
        <v>0.3</v>
      </c>
      <c r="BN60" s="8"/>
      <c r="BO60" s="8"/>
      <c r="BP60" s="8" t="s">
        <v>463</v>
      </c>
      <c r="BQ60" s="8">
        <v>0.2</v>
      </c>
      <c r="BR60" s="8"/>
      <c r="BS60" s="8"/>
      <c r="BT60" s="32">
        <f t="shared" si="3"/>
        <v>0.2</v>
      </c>
      <c r="BU60" s="32">
        <f t="shared" si="4"/>
        <v>0.2</v>
      </c>
      <c r="BV60" s="124">
        <f t="shared" si="5"/>
        <v>2.1</v>
      </c>
      <c r="BW60" s="45"/>
    </row>
    <row r="61" spans="1:75" x14ac:dyDescent="0.15">
      <c r="A61" s="41">
        <v>2017</v>
      </c>
      <c r="B61" s="41">
        <v>10211701</v>
      </c>
      <c r="C61" s="61" t="s">
        <v>200</v>
      </c>
      <c r="D61" s="28"/>
      <c r="E61" s="28"/>
      <c r="F61" s="28"/>
      <c r="G61" s="28"/>
      <c r="H61" s="23"/>
      <c r="I61" s="5"/>
      <c r="J61" s="7">
        <f t="shared" si="0"/>
        <v>0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32">
        <f t="shared" si="1"/>
        <v>0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6">
        <f t="shared" si="2"/>
        <v>0</v>
      </c>
      <c r="BN61" s="21"/>
      <c r="BO61" s="21"/>
      <c r="BP61" s="21" t="s">
        <v>95</v>
      </c>
      <c r="BQ61" s="21">
        <v>0.2</v>
      </c>
      <c r="BR61" s="21"/>
      <c r="BS61" s="21"/>
      <c r="BT61" s="32">
        <f t="shared" si="3"/>
        <v>0.2</v>
      </c>
      <c r="BU61" s="32">
        <f t="shared" si="4"/>
        <v>0.2</v>
      </c>
      <c r="BV61" s="124">
        <f t="shared" si="5"/>
        <v>0.2</v>
      </c>
      <c r="BW61" s="42"/>
    </row>
    <row r="62" spans="1:75" x14ac:dyDescent="0.15">
      <c r="A62" s="41">
        <v>2017</v>
      </c>
      <c r="B62" s="41">
        <v>10211701</v>
      </c>
      <c r="C62" s="61" t="s">
        <v>201</v>
      </c>
      <c r="D62" s="28"/>
      <c r="E62" s="28"/>
      <c r="F62" s="28"/>
      <c r="G62" s="28"/>
      <c r="H62" s="23"/>
      <c r="I62" s="5"/>
      <c r="J62" s="7">
        <f t="shared" si="0"/>
        <v>0</v>
      </c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32">
        <f t="shared" si="1"/>
        <v>0</v>
      </c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6">
        <f t="shared" si="2"/>
        <v>0</v>
      </c>
      <c r="BN62" s="21"/>
      <c r="BO62" s="21"/>
      <c r="BP62" s="21" t="s">
        <v>95</v>
      </c>
      <c r="BQ62" s="21">
        <v>0.2</v>
      </c>
      <c r="BR62" s="21"/>
      <c r="BS62" s="21"/>
      <c r="BT62" s="32">
        <f t="shared" si="3"/>
        <v>0.2</v>
      </c>
      <c r="BU62" s="32">
        <f t="shared" si="4"/>
        <v>0.2</v>
      </c>
      <c r="BV62" s="124">
        <f t="shared" si="5"/>
        <v>0.2</v>
      </c>
      <c r="BW62" s="42"/>
    </row>
    <row r="63" spans="1:75" x14ac:dyDescent="0.15">
      <c r="A63" s="41">
        <v>2017</v>
      </c>
      <c r="B63" s="41">
        <v>10211701</v>
      </c>
      <c r="C63" s="61" t="s">
        <v>202</v>
      </c>
      <c r="D63" s="28">
        <v>1.2</v>
      </c>
      <c r="E63" s="28" t="s">
        <v>114</v>
      </c>
      <c r="F63" s="28">
        <v>0.8</v>
      </c>
      <c r="G63" s="28"/>
      <c r="H63" s="23"/>
      <c r="I63" s="5"/>
      <c r="J63" s="7">
        <f t="shared" si="0"/>
        <v>0.96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32">
        <f t="shared" si="1"/>
        <v>0</v>
      </c>
      <c r="AJ63" s="10" t="s">
        <v>92</v>
      </c>
      <c r="AK63" s="10">
        <v>0.5</v>
      </c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6">
        <f t="shared" si="2"/>
        <v>0.5</v>
      </c>
      <c r="BN63" s="21"/>
      <c r="BO63" s="21"/>
      <c r="BP63" s="21" t="s">
        <v>95</v>
      </c>
      <c r="BQ63" s="21">
        <v>0.2</v>
      </c>
      <c r="BR63" s="21"/>
      <c r="BS63" s="21"/>
      <c r="BT63" s="32">
        <f t="shared" si="3"/>
        <v>0.2</v>
      </c>
      <c r="BU63" s="32">
        <f t="shared" si="4"/>
        <v>0.2</v>
      </c>
      <c r="BV63" s="124">
        <f t="shared" si="5"/>
        <v>1.66</v>
      </c>
      <c r="BW63" s="42"/>
    </row>
    <row r="64" spans="1:75" x14ac:dyDescent="0.15">
      <c r="A64" s="41">
        <v>2017</v>
      </c>
      <c r="B64" s="41">
        <v>10211701</v>
      </c>
      <c r="C64" s="61" t="s">
        <v>203</v>
      </c>
      <c r="D64" s="28"/>
      <c r="E64" s="28"/>
      <c r="F64" s="28"/>
      <c r="G64" s="28"/>
      <c r="H64" s="23"/>
      <c r="I64" s="5"/>
      <c r="J64" s="7">
        <f t="shared" si="0"/>
        <v>0</v>
      </c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32">
        <f t="shared" si="1"/>
        <v>0</v>
      </c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6">
        <f t="shared" si="2"/>
        <v>0</v>
      </c>
      <c r="BN64" s="21"/>
      <c r="BO64" s="21"/>
      <c r="BP64" s="21" t="s">
        <v>196</v>
      </c>
      <c r="BQ64" s="21">
        <v>0.2</v>
      </c>
      <c r="BR64" s="21" t="s">
        <v>204</v>
      </c>
      <c r="BS64" s="21">
        <v>0.5</v>
      </c>
      <c r="BT64" s="32">
        <f t="shared" si="3"/>
        <v>0.7</v>
      </c>
      <c r="BU64" s="32">
        <f t="shared" si="4"/>
        <v>0.7</v>
      </c>
      <c r="BV64" s="124">
        <f t="shared" si="5"/>
        <v>0.7</v>
      </c>
      <c r="BW64" s="42"/>
    </row>
    <row r="65" spans="1:75" x14ac:dyDescent="0.15">
      <c r="A65" s="41">
        <v>2017</v>
      </c>
      <c r="B65" s="41">
        <v>10211701</v>
      </c>
      <c r="C65" s="61" t="s">
        <v>205</v>
      </c>
      <c r="D65" s="28"/>
      <c r="E65" s="28"/>
      <c r="F65" s="28"/>
      <c r="G65" s="28"/>
      <c r="H65" s="23"/>
      <c r="I65" s="5"/>
      <c r="J65" s="7">
        <f t="shared" si="0"/>
        <v>0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32">
        <f t="shared" si="1"/>
        <v>0</v>
      </c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6">
        <f t="shared" si="2"/>
        <v>0</v>
      </c>
      <c r="BN65" s="21"/>
      <c r="BO65" s="21"/>
      <c r="BP65" s="21" t="s">
        <v>95</v>
      </c>
      <c r="BQ65" s="21">
        <v>0.2</v>
      </c>
      <c r="BR65" s="21"/>
      <c r="BS65" s="21"/>
      <c r="BT65" s="32">
        <f t="shared" si="3"/>
        <v>0.2</v>
      </c>
      <c r="BU65" s="32">
        <f t="shared" si="4"/>
        <v>0.2</v>
      </c>
      <c r="BV65" s="124">
        <f t="shared" si="5"/>
        <v>0.2</v>
      </c>
      <c r="BW65" s="42"/>
    </row>
    <row r="66" spans="1:75" x14ac:dyDescent="0.15">
      <c r="A66" s="41">
        <v>2017</v>
      </c>
      <c r="B66" s="41">
        <v>10211701</v>
      </c>
      <c r="C66" s="62" t="s">
        <v>206</v>
      </c>
      <c r="D66" s="22"/>
      <c r="E66" s="22"/>
      <c r="F66" s="22"/>
      <c r="G66" s="22">
        <v>1.6</v>
      </c>
      <c r="H66" s="24" t="s">
        <v>207</v>
      </c>
      <c r="I66" s="5"/>
      <c r="J66" s="7">
        <f t="shared" si="0"/>
        <v>1.6</v>
      </c>
      <c r="K66" s="18">
        <v>3</v>
      </c>
      <c r="L66" s="18">
        <v>0.6</v>
      </c>
      <c r="M66" s="18">
        <v>1</v>
      </c>
      <c r="N66" s="18">
        <v>0.1</v>
      </c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32">
        <f t="shared" si="1"/>
        <v>0.7</v>
      </c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16">
        <f t="shared" si="2"/>
        <v>0</v>
      </c>
      <c r="BN66" s="18" t="s">
        <v>208</v>
      </c>
      <c r="BO66" s="18">
        <v>0.3</v>
      </c>
      <c r="BP66" s="18" t="s">
        <v>95</v>
      </c>
      <c r="BQ66" s="18">
        <v>0.2</v>
      </c>
      <c r="BR66" s="18" t="s">
        <v>209</v>
      </c>
      <c r="BS66" s="18">
        <v>0.5</v>
      </c>
      <c r="BT66" s="32">
        <f t="shared" si="3"/>
        <v>0.7</v>
      </c>
      <c r="BU66" s="32">
        <f t="shared" si="4"/>
        <v>1</v>
      </c>
      <c r="BV66" s="124">
        <f t="shared" si="5"/>
        <v>3.3</v>
      </c>
      <c r="BW66" s="43"/>
    </row>
    <row r="67" spans="1:75" x14ac:dyDescent="0.15">
      <c r="A67" s="41">
        <v>2017</v>
      </c>
      <c r="B67" s="41">
        <v>10211701</v>
      </c>
      <c r="C67" s="61">
        <v>1120171607</v>
      </c>
      <c r="D67" s="28"/>
      <c r="E67" s="28"/>
      <c r="F67" s="28"/>
      <c r="G67" s="28">
        <v>1.6</v>
      </c>
      <c r="H67" s="23" t="s">
        <v>210</v>
      </c>
      <c r="I67" s="5"/>
      <c r="J67" s="7">
        <f t="shared" si="0"/>
        <v>1.6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32">
        <f t="shared" si="1"/>
        <v>0</v>
      </c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>
        <v>6</v>
      </c>
      <c r="BI67" s="9">
        <v>0.2</v>
      </c>
      <c r="BJ67" s="9"/>
      <c r="BK67" s="9"/>
      <c r="BL67" s="9"/>
      <c r="BM67" s="16">
        <f t="shared" si="2"/>
        <v>0.2</v>
      </c>
      <c r="BN67" s="21"/>
      <c r="BO67" s="21"/>
      <c r="BP67" s="21" t="s">
        <v>196</v>
      </c>
      <c r="BQ67" s="21">
        <v>0.2</v>
      </c>
      <c r="BR67" s="21" t="s">
        <v>131</v>
      </c>
      <c r="BS67" s="21">
        <v>0.1</v>
      </c>
      <c r="BT67" s="32">
        <f t="shared" si="3"/>
        <v>0.30000000000000004</v>
      </c>
      <c r="BU67" s="32">
        <f t="shared" si="4"/>
        <v>0.30000000000000004</v>
      </c>
      <c r="BV67" s="124">
        <f t="shared" si="5"/>
        <v>2.1</v>
      </c>
      <c r="BW67" s="42"/>
    </row>
    <row r="68" spans="1:75" x14ac:dyDescent="0.15">
      <c r="A68" s="41">
        <v>2017</v>
      </c>
      <c r="B68" s="41">
        <v>10211701</v>
      </c>
      <c r="C68" s="61" t="s">
        <v>211</v>
      </c>
      <c r="D68" s="22"/>
      <c r="E68" s="22"/>
      <c r="F68" s="22"/>
      <c r="G68" s="22"/>
      <c r="H68" s="24"/>
      <c r="I68" s="5"/>
      <c r="J68" s="7">
        <f t="shared" si="0"/>
        <v>0</v>
      </c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32">
        <f t="shared" si="1"/>
        <v>0</v>
      </c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>
        <v>179</v>
      </c>
      <c r="BI68" s="37">
        <v>0.5</v>
      </c>
      <c r="BJ68" s="37"/>
      <c r="BK68" s="37"/>
      <c r="BL68" s="37"/>
      <c r="BM68" s="16">
        <f t="shared" si="2"/>
        <v>0.5</v>
      </c>
      <c r="BN68" s="18"/>
      <c r="BO68" s="18"/>
      <c r="BP68" s="18" t="s">
        <v>95</v>
      </c>
      <c r="BQ68" s="18">
        <v>0.2</v>
      </c>
      <c r="BR68" s="18"/>
      <c r="BS68" s="18"/>
      <c r="BT68" s="32">
        <f t="shared" si="3"/>
        <v>0.2</v>
      </c>
      <c r="BU68" s="32">
        <f t="shared" si="4"/>
        <v>0.2</v>
      </c>
      <c r="BV68" s="124">
        <f t="shared" si="5"/>
        <v>0.7</v>
      </c>
      <c r="BW68" s="43"/>
    </row>
    <row r="69" spans="1:75" x14ac:dyDescent="0.15">
      <c r="A69" s="41">
        <v>2017</v>
      </c>
      <c r="B69" s="41">
        <v>10211701</v>
      </c>
      <c r="C69" s="61" t="s">
        <v>212</v>
      </c>
      <c r="D69" s="28"/>
      <c r="E69" s="28"/>
      <c r="F69" s="28"/>
      <c r="G69" s="28">
        <v>1.6</v>
      </c>
      <c r="H69" s="23" t="s">
        <v>213</v>
      </c>
      <c r="I69" s="5"/>
      <c r="J69" s="7">
        <f t="shared" si="0"/>
        <v>1.6</v>
      </c>
      <c r="K69" s="21">
        <v>5</v>
      </c>
      <c r="L69" s="21">
        <v>1</v>
      </c>
      <c r="M69" s="21"/>
      <c r="N69" s="21"/>
      <c r="O69" s="21"/>
      <c r="P69" s="21"/>
      <c r="Q69" s="21" t="s">
        <v>214</v>
      </c>
      <c r="R69" s="21" t="s">
        <v>215</v>
      </c>
      <c r="S69" s="21">
        <v>3</v>
      </c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32">
        <f t="shared" si="1"/>
        <v>3</v>
      </c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 t="s">
        <v>216</v>
      </c>
      <c r="AY69" s="9">
        <v>0.2</v>
      </c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6">
        <f t="shared" si="2"/>
        <v>0.2</v>
      </c>
      <c r="BN69" s="21"/>
      <c r="BO69" s="21"/>
      <c r="BP69" s="21" t="s">
        <v>95</v>
      </c>
      <c r="BQ69" s="21">
        <v>0.2</v>
      </c>
      <c r="BR69" s="21"/>
      <c r="BS69" s="21"/>
      <c r="BT69" s="32">
        <f t="shared" si="3"/>
        <v>0.2</v>
      </c>
      <c r="BU69" s="32">
        <f t="shared" si="4"/>
        <v>0.2</v>
      </c>
      <c r="BV69" s="124">
        <f t="shared" si="5"/>
        <v>5</v>
      </c>
      <c r="BW69" s="42"/>
    </row>
    <row r="70" spans="1:75" x14ac:dyDescent="0.15">
      <c r="A70" s="41">
        <v>2017</v>
      </c>
      <c r="B70" s="41">
        <v>10211701</v>
      </c>
      <c r="C70" s="61" t="s">
        <v>217</v>
      </c>
      <c r="D70" s="28">
        <v>1.2</v>
      </c>
      <c r="E70" s="28" t="s">
        <v>111</v>
      </c>
      <c r="F70" s="28">
        <v>0.8</v>
      </c>
      <c r="G70" s="28"/>
      <c r="H70" s="23"/>
      <c r="I70" s="5"/>
      <c r="J70" s="7">
        <f t="shared" ref="J70:J133" si="6">MIN(2,(D70*F70+G70))</f>
        <v>0.96</v>
      </c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32">
        <f t="shared" si="1"/>
        <v>0</v>
      </c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6">
        <f t="shared" si="2"/>
        <v>0</v>
      </c>
      <c r="BN70" s="21"/>
      <c r="BO70" s="21"/>
      <c r="BP70" s="21"/>
      <c r="BQ70" s="21"/>
      <c r="BR70" s="21"/>
      <c r="BS70" s="21"/>
      <c r="BT70" s="32">
        <f t="shared" si="3"/>
        <v>0</v>
      </c>
      <c r="BU70" s="32">
        <f t="shared" si="4"/>
        <v>0</v>
      </c>
      <c r="BV70" s="124">
        <f t="shared" si="5"/>
        <v>0.96</v>
      </c>
      <c r="BW70" s="42"/>
    </row>
    <row r="71" spans="1:75" x14ac:dyDescent="0.15">
      <c r="A71" s="41">
        <v>2017</v>
      </c>
      <c r="B71" s="41">
        <v>10211701</v>
      </c>
      <c r="C71" s="61" t="s">
        <v>218</v>
      </c>
      <c r="D71" s="28"/>
      <c r="E71" s="28"/>
      <c r="F71" s="28"/>
      <c r="G71" s="28"/>
      <c r="H71" s="23"/>
      <c r="I71" s="5"/>
      <c r="J71" s="7">
        <f t="shared" si="6"/>
        <v>0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32">
        <f t="shared" ref="AI71:AI134" si="7">MIN(3,(L71+N71+S71+U71+X71+AB71+AD71+AF71+AH71))</f>
        <v>0</v>
      </c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6">
        <f t="shared" ref="BM71:BM134" si="8">MIN(3,(AK71+AM71+AO71+AU71+AY71+BC71+BG71+BI71+BL71))</f>
        <v>0</v>
      </c>
      <c r="BN71" s="21"/>
      <c r="BO71" s="21"/>
      <c r="BP71" s="21" t="s">
        <v>219</v>
      </c>
      <c r="BQ71" s="21">
        <v>0.2</v>
      </c>
      <c r="BR71" s="21" t="s">
        <v>125</v>
      </c>
      <c r="BS71" s="21">
        <v>0.2</v>
      </c>
      <c r="BT71" s="32">
        <f t="shared" ref="BT71:BT134" si="9">BQ71+BS71</f>
        <v>0.4</v>
      </c>
      <c r="BU71" s="32">
        <f t="shared" ref="BU71:BU134" si="10">MIN(3,(BT71+BO71))</f>
        <v>0.4</v>
      </c>
      <c r="BV71" s="124">
        <f t="shared" ref="BV71:BV134" si="11">BU71+BM71+AI71+J71</f>
        <v>0.4</v>
      </c>
      <c r="BW71" s="42"/>
    </row>
    <row r="72" spans="1:75" x14ac:dyDescent="0.15">
      <c r="A72" s="41">
        <v>2017</v>
      </c>
      <c r="B72" s="41">
        <v>10211701</v>
      </c>
      <c r="C72" s="61" t="s">
        <v>220</v>
      </c>
      <c r="D72" s="28">
        <v>1.6</v>
      </c>
      <c r="E72" s="28" t="s">
        <v>133</v>
      </c>
      <c r="F72" s="28">
        <v>1</v>
      </c>
      <c r="G72" s="28"/>
      <c r="H72" s="23"/>
      <c r="I72" s="5"/>
      <c r="J72" s="7">
        <f t="shared" si="6"/>
        <v>1.6</v>
      </c>
      <c r="K72" s="21">
        <v>3</v>
      </c>
      <c r="L72" s="21">
        <v>0.6</v>
      </c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 t="s">
        <v>221</v>
      </c>
      <c r="AD72" s="21">
        <v>0.1</v>
      </c>
      <c r="AE72" s="21"/>
      <c r="AF72" s="21"/>
      <c r="AG72" s="21"/>
      <c r="AH72" s="21"/>
      <c r="AI72" s="32">
        <f t="shared" si="7"/>
        <v>0.7</v>
      </c>
      <c r="AJ72" s="10" t="s">
        <v>92</v>
      </c>
      <c r="AK72" s="10">
        <v>0.5</v>
      </c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 t="s">
        <v>92</v>
      </c>
      <c r="BG72" s="9">
        <v>0.1</v>
      </c>
      <c r="BH72" s="9">
        <v>457</v>
      </c>
      <c r="BI72" s="9">
        <v>0.5</v>
      </c>
      <c r="BJ72" s="9"/>
      <c r="BK72" s="9"/>
      <c r="BL72" s="9"/>
      <c r="BM72" s="16">
        <f t="shared" si="8"/>
        <v>1.1000000000000001</v>
      </c>
      <c r="BN72" s="21"/>
      <c r="BO72" s="21"/>
      <c r="BP72" s="21" t="s">
        <v>95</v>
      </c>
      <c r="BQ72" s="21">
        <v>0.2</v>
      </c>
      <c r="BR72" s="21" t="s">
        <v>204</v>
      </c>
      <c r="BS72" s="21">
        <v>0.5</v>
      </c>
      <c r="BT72" s="32">
        <f t="shared" si="9"/>
        <v>0.7</v>
      </c>
      <c r="BU72" s="32">
        <f t="shared" si="10"/>
        <v>0.7</v>
      </c>
      <c r="BV72" s="124">
        <f t="shared" si="11"/>
        <v>4.0999999999999996</v>
      </c>
      <c r="BW72" s="44"/>
    </row>
    <row r="73" spans="1:75" x14ac:dyDescent="0.15">
      <c r="A73" s="41">
        <v>2017</v>
      </c>
      <c r="B73" s="41">
        <v>10211701</v>
      </c>
      <c r="C73" s="62" t="s">
        <v>222</v>
      </c>
      <c r="D73" s="22">
        <v>1.2</v>
      </c>
      <c r="E73" s="22" t="s">
        <v>223</v>
      </c>
      <c r="F73" s="22">
        <v>1</v>
      </c>
      <c r="G73" s="22">
        <v>1.6</v>
      </c>
      <c r="H73" s="24" t="s">
        <v>224</v>
      </c>
      <c r="I73" s="5"/>
      <c r="J73" s="7">
        <f t="shared" si="6"/>
        <v>2</v>
      </c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32">
        <f t="shared" si="7"/>
        <v>0</v>
      </c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 t="s">
        <v>92</v>
      </c>
      <c r="BG73" s="37">
        <v>0.1</v>
      </c>
      <c r="BH73" s="37"/>
      <c r="BI73" s="37"/>
      <c r="BJ73" s="37"/>
      <c r="BK73" s="37"/>
      <c r="BL73" s="37"/>
      <c r="BM73" s="16">
        <f t="shared" si="8"/>
        <v>0.1</v>
      </c>
      <c r="BN73" s="18" t="s">
        <v>225</v>
      </c>
      <c r="BO73" s="18">
        <v>0.3</v>
      </c>
      <c r="BP73" s="18" t="s">
        <v>95</v>
      </c>
      <c r="BQ73" s="18">
        <v>0.2</v>
      </c>
      <c r="BR73" s="18" t="s">
        <v>226</v>
      </c>
      <c r="BS73" s="18">
        <v>0.1</v>
      </c>
      <c r="BT73" s="32">
        <f t="shared" si="9"/>
        <v>0.30000000000000004</v>
      </c>
      <c r="BU73" s="32">
        <f t="shared" si="10"/>
        <v>0.60000000000000009</v>
      </c>
      <c r="BV73" s="124">
        <f t="shared" si="11"/>
        <v>2.7</v>
      </c>
      <c r="BW73" s="43"/>
    </row>
    <row r="74" spans="1:75" x14ac:dyDescent="0.15">
      <c r="A74" s="41">
        <v>2017</v>
      </c>
      <c r="B74" s="41">
        <v>10211701</v>
      </c>
      <c r="C74" s="61" t="s">
        <v>227</v>
      </c>
      <c r="D74" s="28"/>
      <c r="E74" s="28"/>
      <c r="F74" s="28"/>
      <c r="G74" s="28"/>
      <c r="H74" s="23"/>
      <c r="I74" s="5"/>
      <c r="J74" s="7">
        <f t="shared" si="6"/>
        <v>0</v>
      </c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32">
        <f t="shared" si="7"/>
        <v>0</v>
      </c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6">
        <f t="shared" si="8"/>
        <v>0</v>
      </c>
      <c r="BN74" s="21"/>
      <c r="BO74" s="21"/>
      <c r="BP74" s="21" t="s">
        <v>95</v>
      </c>
      <c r="BQ74" s="21">
        <v>0.2</v>
      </c>
      <c r="BR74" s="21" t="s">
        <v>226</v>
      </c>
      <c r="BS74" s="21">
        <v>0.1</v>
      </c>
      <c r="BT74" s="32">
        <f t="shared" si="9"/>
        <v>0.30000000000000004</v>
      </c>
      <c r="BU74" s="32">
        <f t="shared" si="10"/>
        <v>0.30000000000000004</v>
      </c>
      <c r="BV74" s="124">
        <f t="shared" si="11"/>
        <v>0.30000000000000004</v>
      </c>
      <c r="BW74" s="42"/>
    </row>
    <row r="75" spans="1:75" x14ac:dyDescent="0.15">
      <c r="A75" s="41">
        <v>2017</v>
      </c>
      <c r="B75" s="41">
        <v>10211701</v>
      </c>
      <c r="C75" s="61" t="s">
        <v>228</v>
      </c>
      <c r="D75" s="22">
        <v>1.6</v>
      </c>
      <c r="E75" s="22" t="s">
        <v>149</v>
      </c>
      <c r="F75" s="22">
        <v>1</v>
      </c>
      <c r="G75" s="22"/>
      <c r="H75" s="24"/>
      <c r="I75" s="5"/>
      <c r="J75" s="7">
        <f t="shared" si="6"/>
        <v>1.6</v>
      </c>
      <c r="K75" s="18">
        <v>1</v>
      </c>
      <c r="L75" s="18">
        <v>0.2</v>
      </c>
      <c r="M75" s="18">
        <v>1</v>
      </c>
      <c r="N75" s="18">
        <v>0.1</v>
      </c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32">
        <f t="shared" si="7"/>
        <v>0.30000000000000004</v>
      </c>
      <c r="AJ75" s="10" t="s">
        <v>92</v>
      </c>
      <c r="AK75" s="10">
        <v>0.5</v>
      </c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9" t="s">
        <v>92</v>
      </c>
      <c r="BG75" s="9">
        <v>0.1</v>
      </c>
      <c r="BH75" s="37">
        <v>19</v>
      </c>
      <c r="BI75" s="37">
        <v>0.5</v>
      </c>
      <c r="BJ75" s="37"/>
      <c r="BK75" s="37"/>
      <c r="BL75" s="37"/>
      <c r="BM75" s="16">
        <f t="shared" si="8"/>
        <v>1.1000000000000001</v>
      </c>
      <c r="BN75" s="18"/>
      <c r="BO75" s="18"/>
      <c r="BP75" s="18" t="s">
        <v>196</v>
      </c>
      <c r="BQ75" s="18">
        <v>0.3</v>
      </c>
      <c r="BR75" s="18" t="s">
        <v>229</v>
      </c>
      <c r="BS75" s="18">
        <v>0.5</v>
      </c>
      <c r="BT75" s="32">
        <f t="shared" si="9"/>
        <v>0.8</v>
      </c>
      <c r="BU75" s="32">
        <f t="shared" si="10"/>
        <v>0.8</v>
      </c>
      <c r="BV75" s="124">
        <f t="shared" si="11"/>
        <v>3.8000000000000003</v>
      </c>
      <c r="BW75" s="43"/>
    </row>
    <row r="76" spans="1:75" x14ac:dyDescent="0.15">
      <c r="A76" s="41">
        <v>2017</v>
      </c>
      <c r="B76" s="41">
        <v>10211701</v>
      </c>
      <c r="C76" s="61" t="s">
        <v>230</v>
      </c>
      <c r="D76" s="22"/>
      <c r="E76" s="22"/>
      <c r="F76" s="22"/>
      <c r="G76" s="22">
        <v>1.6</v>
      </c>
      <c r="H76" s="24" t="s">
        <v>231</v>
      </c>
      <c r="I76" s="5"/>
      <c r="J76" s="7">
        <f t="shared" si="6"/>
        <v>1.6</v>
      </c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32">
        <f t="shared" si="7"/>
        <v>0</v>
      </c>
      <c r="AJ76" s="10" t="s">
        <v>92</v>
      </c>
      <c r="AK76" s="10">
        <v>0.5</v>
      </c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>
        <v>17</v>
      </c>
      <c r="BI76" s="37">
        <v>0.4</v>
      </c>
      <c r="BJ76" s="37"/>
      <c r="BK76" s="37"/>
      <c r="BL76" s="37"/>
      <c r="BM76" s="16">
        <f t="shared" si="8"/>
        <v>0.9</v>
      </c>
      <c r="BN76" s="18"/>
      <c r="BO76" s="18"/>
      <c r="BP76" s="21" t="s">
        <v>196</v>
      </c>
      <c r="BQ76" s="18">
        <v>0.2</v>
      </c>
      <c r="BR76" s="18"/>
      <c r="BS76" s="18"/>
      <c r="BT76" s="32">
        <f t="shared" si="9"/>
        <v>0.2</v>
      </c>
      <c r="BU76" s="32">
        <f t="shared" si="10"/>
        <v>0.2</v>
      </c>
      <c r="BV76" s="124">
        <f t="shared" si="11"/>
        <v>2.7</v>
      </c>
      <c r="BW76" s="43"/>
    </row>
    <row r="77" spans="1:75" x14ac:dyDescent="0.15">
      <c r="A77" s="41">
        <v>2017</v>
      </c>
      <c r="B77" s="41">
        <v>10211701</v>
      </c>
      <c r="C77" s="62" t="s">
        <v>232</v>
      </c>
      <c r="D77" s="22">
        <v>1.2</v>
      </c>
      <c r="E77" s="22" t="s">
        <v>142</v>
      </c>
      <c r="F77" s="22">
        <v>0.8</v>
      </c>
      <c r="G77" s="22"/>
      <c r="H77" s="24"/>
      <c r="I77" s="5"/>
      <c r="J77" s="7">
        <f t="shared" si="6"/>
        <v>0.96</v>
      </c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32">
        <f t="shared" si="7"/>
        <v>0</v>
      </c>
      <c r="AJ77" s="37"/>
      <c r="AK77" s="37"/>
      <c r="AL77" s="37" t="s">
        <v>233</v>
      </c>
      <c r="AM77" s="37">
        <v>0.1</v>
      </c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16">
        <f t="shared" si="8"/>
        <v>0.1</v>
      </c>
      <c r="BN77" s="18"/>
      <c r="BO77" s="18"/>
      <c r="BP77" s="18" t="s">
        <v>95</v>
      </c>
      <c r="BQ77" s="18">
        <v>0.2</v>
      </c>
      <c r="BR77" s="18"/>
      <c r="BS77" s="18"/>
      <c r="BT77" s="32">
        <f t="shared" si="9"/>
        <v>0.2</v>
      </c>
      <c r="BU77" s="32">
        <f t="shared" si="10"/>
        <v>0.2</v>
      </c>
      <c r="BV77" s="124">
        <f t="shared" si="11"/>
        <v>1.26</v>
      </c>
      <c r="BW77" s="43"/>
    </row>
    <row r="78" spans="1:75" x14ac:dyDescent="0.15">
      <c r="A78" s="41">
        <v>2017</v>
      </c>
      <c r="B78" s="41">
        <v>10211701</v>
      </c>
      <c r="C78" s="61" t="s">
        <v>234</v>
      </c>
      <c r="D78" s="22">
        <v>1.2</v>
      </c>
      <c r="E78" s="22" t="s">
        <v>235</v>
      </c>
      <c r="F78" s="22">
        <v>0.8</v>
      </c>
      <c r="G78" s="22"/>
      <c r="H78" s="24"/>
      <c r="I78" s="5"/>
      <c r="J78" s="7">
        <f t="shared" si="6"/>
        <v>0.96</v>
      </c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32">
        <f t="shared" si="7"/>
        <v>0</v>
      </c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6">
        <f t="shared" si="8"/>
        <v>0</v>
      </c>
      <c r="BN78" s="21"/>
      <c r="BO78" s="21"/>
      <c r="BP78" s="18" t="s">
        <v>95</v>
      </c>
      <c r="BQ78" s="18">
        <v>0.2</v>
      </c>
      <c r="BR78" s="21"/>
      <c r="BS78" s="21"/>
      <c r="BT78" s="32">
        <f t="shared" si="9"/>
        <v>0.2</v>
      </c>
      <c r="BU78" s="32">
        <f t="shared" si="10"/>
        <v>0.2</v>
      </c>
      <c r="BV78" s="124">
        <f t="shared" si="11"/>
        <v>1.1599999999999999</v>
      </c>
      <c r="BW78" s="42"/>
    </row>
    <row r="79" spans="1:75" x14ac:dyDescent="0.15">
      <c r="A79" s="41">
        <v>2017</v>
      </c>
      <c r="B79" s="41">
        <v>10211701</v>
      </c>
      <c r="C79" s="61" t="s">
        <v>236</v>
      </c>
      <c r="D79" s="28"/>
      <c r="E79" s="28"/>
      <c r="F79" s="28"/>
      <c r="G79" s="28"/>
      <c r="H79" s="23"/>
      <c r="I79" s="5"/>
      <c r="J79" s="7">
        <f t="shared" si="6"/>
        <v>0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32">
        <f t="shared" si="7"/>
        <v>0</v>
      </c>
      <c r="AJ79" s="10" t="s">
        <v>92</v>
      </c>
      <c r="AK79" s="10">
        <v>0.5</v>
      </c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 t="s">
        <v>92</v>
      </c>
      <c r="BG79" s="9">
        <v>0.1</v>
      </c>
      <c r="BH79" s="9"/>
      <c r="BI79" s="9"/>
      <c r="BJ79" s="9"/>
      <c r="BK79" s="9"/>
      <c r="BL79" s="9"/>
      <c r="BM79" s="16">
        <f t="shared" si="8"/>
        <v>0.6</v>
      </c>
      <c r="BN79" s="21"/>
      <c r="BO79" s="21"/>
      <c r="BP79" s="21" t="s">
        <v>95</v>
      </c>
      <c r="BQ79" s="21">
        <v>0.2</v>
      </c>
      <c r="BR79" s="21"/>
      <c r="BS79" s="21"/>
      <c r="BT79" s="32">
        <f t="shared" si="9"/>
        <v>0.2</v>
      </c>
      <c r="BU79" s="32">
        <f t="shared" si="10"/>
        <v>0.2</v>
      </c>
      <c r="BV79" s="124">
        <f t="shared" si="11"/>
        <v>0.8</v>
      </c>
      <c r="BW79" s="42"/>
    </row>
    <row r="80" spans="1:75" x14ac:dyDescent="0.15">
      <c r="A80" s="12">
        <v>2017</v>
      </c>
      <c r="B80" s="12">
        <v>10221701</v>
      </c>
      <c r="C80" s="63" t="s">
        <v>237</v>
      </c>
      <c r="D80" s="20"/>
      <c r="E80" s="20"/>
      <c r="F80" s="20"/>
      <c r="G80" s="20"/>
      <c r="H80" s="3"/>
      <c r="I80" s="5"/>
      <c r="J80" s="7">
        <f t="shared" si="6"/>
        <v>0</v>
      </c>
      <c r="K80" s="8"/>
      <c r="L80" s="8"/>
      <c r="M80" s="25"/>
      <c r="N80" s="25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32">
        <f t="shared" si="7"/>
        <v>0</v>
      </c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6">
        <f t="shared" si="8"/>
        <v>0</v>
      </c>
      <c r="BN80" s="8"/>
      <c r="BO80" s="8"/>
      <c r="BP80" s="8"/>
      <c r="BQ80" s="8"/>
      <c r="BR80" s="8"/>
      <c r="BS80" s="8"/>
      <c r="BT80" s="32">
        <f t="shared" si="9"/>
        <v>0</v>
      </c>
      <c r="BU80" s="32">
        <f t="shared" si="10"/>
        <v>0</v>
      </c>
      <c r="BV80" s="124">
        <f t="shared" si="11"/>
        <v>0</v>
      </c>
      <c r="BW80" s="40"/>
    </row>
    <row r="81" spans="1:75" x14ac:dyDescent="0.15">
      <c r="A81" s="12">
        <v>2017</v>
      </c>
      <c r="B81" s="12">
        <v>10221701</v>
      </c>
      <c r="C81" s="63" t="s">
        <v>238</v>
      </c>
      <c r="D81" s="20"/>
      <c r="E81" s="20"/>
      <c r="F81" s="20"/>
      <c r="G81" s="20"/>
      <c r="H81" s="3"/>
      <c r="I81" s="5"/>
      <c r="J81" s="7">
        <f t="shared" si="6"/>
        <v>0</v>
      </c>
      <c r="K81" s="8">
        <v>1</v>
      </c>
      <c r="L81" s="8">
        <v>0.2</v>
      </c>
      <c r="M81" s="25"/>
      <c r="N81" s="25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32">
        <f t="shared" si="7"/>
        <v>0.2</v>
      </c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6">
        <f t="shared" si="8"/>
        <v>0</v>
      </c>
      <c r="BN81" s="8"/>
      <c r="BO81" s="8"/>
      <c r="BP81" s="8" t="s">
        <v>95</v>
      </c>
      <c r="BQ81" s="8" t="s">
        <v>239</v>
      </c>
      <c r="BR81" s="8" t="s">
        <v>240</v>
      </c>
      <c r="BS81" s="8" t="s">
        <v>239</v>
      </c>
      <c r="BT81" s="32">
        <f t="shared" si="9"/>
        <v>0.4</v>
      </c>
      <c r="BU81" s="32">
        <f t="shared" si="10"/>
        <v>0.4</v>
      </c>
      <c r="BV81" s="124">
        <f t="shared" si="11"/>
        <v>0.60000000000000009</v>
      </c>
      <c r="BW81" s="40"/>
    </row>
    <row r="82" spans="1:75" x14ac:dyDescent="0.15">
      <c r="A82" s="12">
        <v>2017</v>
      </c>
      <c r="B82" s="12">
        <v>10221701</v>
      </c>
      <c r="C82" s="63" t="s">
        <v>241</v>
      </c>
      <c r="D82" s="20">
        <v>1.2</v>
      </c>
      <c r="E82" s="20" t="s">
        <v>142</v>
      </c>
      <c r="F82" s="20">
        <v>0.6</v>
      </c>
      <c r="G82" s="20"/>
      <c r="H82" s="3"/>
      <c r="I82" s="5"/>
      <c r="J82" s="7">
        <f t="shared" si="6"/>
        <v>0.72</v>
      </c>
      <c r="K82" s="8"/>
      <c r="L82" s="8"/>
      <c r="M82" s="25"/>
      <c r="N82" s="25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32">
        <f t="shared" si="7"/>
        <v>0</v>
      </c>
      <c r="AJ82" s="10" t="s">
        <v>92</v>
      </c>
      <c r="AK82" s="10">
        <v>0.5</v>
      </c>
      <c r="AL82" s="17" t="s">
        <v>242</v>
      </c>
      <c r="AM82" s="17"/>
      <c r="AN82" s="17" t="s">
        <v>242</v>
      </c>
      <c r="AO82" s="17"/>
      <c r="AP82" s="17" t="s">
        <v>242</v>
      </c>
      <c r="AQ82" s="17"/>
      <c r="AR82" s="17" t="s">
        <v>242</v>
      </c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 t="s">
        <v>242</v>
      </c>
      <c r="BE82" s="17"/>
      <c r="BF82" s="17"/>
      <c r="BG82" s="17"/>
      <c r="BH82" s="17"/>
      <c r="BI82" s="17"/>
      <c r="BJ82" s="17"/>
      <c r="BK82" s="17" t="s">
        <v>242</v>
      </c>
      <c r="BL82" s="17"/>
      <c r="BM82" s="16">
        <f t="shared" si="8"/>
        <v>0.5</v>
      </c>
      <c r="BN82" s="8"/>
      <c r="BO82" s="8"/>
      <c r="BP82" s="8" t="s">
        <v>95</v>
      </c>
      <c r="BQ82" s="8">
        <v>0.2</v>
      </c>
      <c r="BR82" s="8"/>
      <c r="BS82" s="8"/>
      <c r="BT82" s="32">
        <f t="shared" si="9"/>
        <v>0.2</v>
      </c>
      <c r="BU82" s="32">
        <f t="shared" si="10"/>
        <v>0.2</v>
      </c>
      <c r="BV82" s="124">
        <f t="shared" si="11"/>
        <v>1.42</v>
      </c>
      <c r="BW82" s="40"/>
    </row>
    <row r="83" spans="1:75" x14ac:dyDescent="0.15">
      <c r="A83" s="12">
        <v>2017</v>
      </c>
      <c r="B83" s="12">
        <v>10221701</v>
      </c>
      <c r="C83" s="63" t="s">
        <v>243</v>
      </c>
      <c r="D83" s="4"/>
      <c r="E83" s="4" t="s">
        <v>153</v>
      </c>
      <c r="F83" s="4"/>
      <c r="G83" s="4"/>
      <c r="H83" s="30"/>
      <c r="I83" s="5"/>
      <c r="J83" s="7">
        <f t="shared" si="6"/>
        <v>0</v>
      </c>
      <c r="K83" s="29"/>
      <c r="L83" s="29"/>
      <c r="M83" s="25"/>
      <c r="N83" s="25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32">
        <f t="shared" si="7"/>
        <v>0</v>
      </c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16">
        <f t="shared" si="8"/>
        <v>0</v>
      </c>
      <c r="BN83" s="29"/>
      <c r="BO83" s="29"/>
      <c r="BP83" s="29" t="s">
        <v>244</v>
      </c>
      <c r="BQ83" s="29">
        <v>0.3</v>
      </c>
      <c r="BR83" s="29"/>
      <c r="BS83" s="29"/>
      <c r="BT83" s="32">
        <f t="shared" si="9"/>
        <v>0.3</v>
      </c>
      <c r="BU83" s="32">
        <f t="shared" si="10"/>
        <v>0.3</v>
      </c>
      <c r="BV83" s="124">
        <f t="shared" si="11"/>
        <v>0.3</v>
      </c>
      <c r="BW83" s="19"/>
    </row>
    <row r="84" spans="1:75" x14ac:dyDescent="0.15">
      <c r="A84" s="12">
        <v>2017</v>
      </c>
      <c r="B84" s="12">
        <v>10221701</v>
      </c>
      <c r="C84" s="63" t="s">
        <v>245</v>
      </c>
      <c r="D84" s="20"/>
      <c r="E84" s="20" t="s">
        <v>124</v>
      </c>
      <c r="F84" s="20"/>
      <c r="G84" s="20"/>
      <c r="H84" s="3"/>
      <c r="I84" s="5"/>
      <c r="J84" s="7">
        <f t="shared" si="6"/>
        <v>0</v>
      </c>
      <c r="K84" s="8"/>
      <c r="L84" s="8"/>
      <c r="M84" s="25">
        <v>1</v>
      </c>
      <c r="N84" s="25">
        <v>0.1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32">
        <f t="shared" si="7"/>
        <v>0.1</v>
      </c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6">
        <f t="shared" si="8"/>
        <v>0</v>
      </c>
      <c r="BN84" s="8"/>
      <c r="BO84" s="8"/>
      <c r="BP84" s="8" t="s">
        <v>178</v>
      </c>
      <c r="BQ84" s="8">
        <v>0.2</v>
      </c>
      <c r="BR84" s="8"/>
      <c r="BS84" s="8"/>
      <c r="BT84" s="32">
        <f t="shared" si="9"/>
        <v>0.2</v>
      </c>
      <c r="BU84" s="32">
        <f t="shared" si="10"/>
        <v>0.2</v>
      </c>
      <c r="BV84" s="124">
        <f t="shared" si="11"/>
        <v>0.30000000000000004</v>
      </c>
      <c r="BW84" s="40"/>
    </row>
    <row r="85" spans="1:75" x14ac:dyDescent="0.15">
      <c r="A85" s="12">
        <v>2017</v>
      </c>
      <c r="B85" s="12">
        <v>10221701</v>
      </c>
      <c r="C85" s="63" t="s">
        <v>246</v>
      </c>
      <c r="D85" s="20">
        <v>1.2</v>
      </c>
      <c r="E85" s="20" t="s">
        <v>116</v>
      </c>
      <c r="F85" s="20">
        <v>0.8</v>
      </c>
      <c r="G85" s="20">
        <v>1.6</v>
      </c>
      <c r="H85" s="3" t="s">
        <v>247</v>
      </c>
      <c r="I85" s="5"/>
      <c r="J85" s="7">
        <f t="shared" si="6"/>
        <v>2</v>
      </c>
      <c r="K85" s="8"/>
      <c r="L85" s="8"/>
      <c r="M85" s="25">
        <v>1</v>
      </c>
      <c r="N85" s="25">
        <v>0.1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32">
        <f t="shared" si="7"/>
        <v>0.1</v>
      </c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>
        <v>118</v>
      </c>
      <c r="BI85" s="17">
        <v>0.5</v>
      </c>
      <c r="BJ85" s="17"/>
      <c r="BK85" s="17"/>
      <c r="BL85" s="17"/>
      <c r="BM85" s="16">
        <f t="shared" si="8"/>
        <v>0.5</v>
      </c>
      <c r="BN85" s="8"/>
      <c r="BO85" s="8"/>
      <c r="BP85" s="8" t="s">
        <v>248</v>
      </c>
      <c r="BQ85" s="8">
        <v>0.2</v>
      </c>
      <c r="BR85" s="8" t="s">
        <v>249</v>
      </c>
      <c r="BS85" s="8">
        <v>0.5</v>
      </c>
      <c r="BT85" s="32">
        <f t="shared" si="9"/>
        <v>0.7</v>
      </c>
      <c r="BU85" s="32">
        <f t="shared" si="10"/>
        <v>0.7</v>
      </c>
      <c r="BV85" s="124">
        <f t="shared" si="11"/>
        <v>3.3</v>
      </c>
      <c r="BW85" s="40"/>
    </row>
    <row r="86" spans="1:75" x14ac:dyDescent="0.15">
      <c r="A86" s="12">
        <v>2017</v>
      </c>
      <c r="B86" s="12">
        <v>10221701</v>
      </c>
      <c r="C86" s="63" t="s">
        <v>250</v>
      </c>
      <c r="D86" s="20"/>
      <c r="E86" s="20"/>
      <c r="F86" s="20"/>
      <c r="G86" s="20"/>
      <c r="H86" s="3"/>
      <c r="I86" s="5"/>
      <c r="J86" s="7">
        <f t="shared" si="6"/>
        <v>0</v>
      </c>
      <c r="K86" s="8"/>
      <c r="L86" s="8"/>
      <c r="M86" s="25">
        <v>1</v>
      </c>
      <c r="N86" s="25">
        <v>0.1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32">
        <f t="shared" si="7"/>
        <v>0.1</v>
      </c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6">
        <f t="shared" si="8"/>
        <v>0</v>
      </c>
      <c r="BN86" s="8"/>
      <c r="BO86" s="8"/>
      <c r="BP86" s="8" t="s">
        <v>178</v>
      </c>
      <c r="BQ86" s="8">
        <v>0.2</v>
      </c>
      <c r="BR86" s="8"/>
      <c r="BS86" s="8"/>
      <c r="BT86" s="32">
        <f t="shared" si="9"/>
        <v>0.2</v>
      </c>
      <c r="BU86" s="32">
        <f t="shared" si="10"/>
        <v>0.2</v>
      </c>
      <c r="BV86" s="124">
        <f t="shared" si="11"/>
        <v>0.30000000000000004</v>
      </c>
      <c r="BW86" s="40"/>
    </row>
    <row r="87" spans="1:75" x14ac:dyDescent="0.15">
      <c r="A87" s="12">
        <v>2017</v>
      </c>
      <c r="B87" s="12">
        <v>10221701</v>
      </c>
      <c r="C87" s="63" t="s">
        <v>251</v>
      </c>
      <c r="D87" s="4">
        <v>1.2</v>
      </c>
      <c r="E87" s="4" t="s">
        <v>111</v>
      </c>
      <c r="F87" s="4">
        <v>1</v>
      </c>
      <c r="G87" s="4">
        <v>2</v>
      </c>
      <c r="H87" s="30" t="s">
        <v>252</v>
      </c>
      <c r="I87" s="5"/>
      <c r="J87" s="7">
        <f t="shared" si="6"/>
        <v>2</v>
      </c>
      <c r="K87" s="29">
        <v>4</v>
      </c>
      <c r="L87" s="29">
        <v>0.8</v>
      </c>
      <c r="M87" s="25">
        <v>1</v>
      </c>
      <c r="N87" s="25">
        <v>0.1</v>
      </c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32">
        <f t="shared" si="7"/>
        <v>0.9</v>
      </c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 t="s">
        <v>92</v>
      </c>
      <c r="BG87" s="36">
        <v>0.1</v>
      </c>
      <c r="BH87" s="36">
        <v>88</v>
      </c>
      <c r="BI87" s="36">
        <v>0.5</v>
      </c>
      <c r="BJ87" s="36"/>
      <c r="BK87" s="36"/>
      <c r="BL87" s="36"/>
      <c r="BM87" s="16">
        <f t="shared" si="8"/>
        <v>0.6</v>
      </c>
      <c r="BN87" s="29"/>
      <c r="BO87" s="29"/>
      <c r="BP87" s="29" t="s">
        <v>464</v>
      </c>
      <c r="BQ87" s="29">
        <v>0.2</v>
      </c>
      <c r="BR87" s="29" t="s">
        <v>253</v>
      </c>
      <c r="BS87" s="29">
        <v>0.2</v>
      </c>
      <c r="BT87" s="32">
        <f t="shared" si="9"/>
        <v>0.4</v>
      </c>
      <c r="BU87" s="32">
        <f t="shared" si="10"/>
        <v>0.4</v>
      </c>
      <c r="BV87" s="124">
        <f t="shared" si="11"/>
        <v>3.9</v>
      </c>
      <c r="BW87" s="19"/>
    </row>
    <row r="88" spans="1:75" x14ac:dyDescent="0.15">
      <c r="A88" s="12">
        <v>2017</v>
      </c>
      <c r="B88" s="12">
        <v>10221701</v>
      </c>
      <c r="C88" s="63" t="s">
        <v>254</v>
      </c>
      <c r="D88" s="20">
        <v>1.2</v>
      </c>
      <c r="E88" s="20" t="s">
        <v>116</v>
      </c>
      <c r="F88" s="20">
        <v>0.8</v>
      </c>
      <c r="G88" s="20">
        <v>1.6</v>
      </c>
      <c r="H88" s="3" t="s">
        <v>255</v>
      </c>
      <c r="I88" s="5"/>
      <c r="J88" s="7">
        <f t="shared" si="6"/>
        <v>2</v>
      </c>
      <c r="K88" s="8"/>
      <c r="L88" s="8"/>
      <c r="M88" s="25"/>
      <c r="N88" s="25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32">
        <f t="shared" si="7"/>
        <v>0</v>
      </c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6">
        <f t="shared" si="8"/>
        <v>0</v>
      </c>
      <c r="BN88" s="8"/>
      <c r="BO88" s="8"/>
      <c r="BP88" s="8"/>
      <c r="BQ88" s="8"/>
      <c r="BR88" s="8"/>
      <c r="BS88" s="8"/>
      <c r="BT88" s="32">
        <f t="shared" si="9"/>
        <v>0</v>
      </c>
      <c r="BU88" s="32">
        <f t="shared" si="10"/>
        <v>0</v>
      </c>
      <c r="BV88" s="124">
        <f t="shared" si="11"/>
        <v>2</v>
      </c>
      <c r="BW88" s="40"/>
    </row>
    <row r="89" spans="1:75" x14ac:dyDescent="0.15">
      <c r="A89" s="12">
        <v>2017</v>
      </c>
      <c r="B89" s="12">
        <v>10221701</v>
      </c>
      <c r="C89" s="63" t="s">
        <v>256</v>
      </c>
      <c r="D89" s="20"/>
      <c r="E89" s="20"/>
      <c r="F89" s="20"/>
      <c r="G89" s="20"/>
      <c r="H89" s="3"/>
      <c r="I89" s="5"/>
      <c r="J89" s="7">
        <f t="shared" si="6"/>
        <v>0</v>
      </c>
      <c r="K89" s="8"/>
      <c r="L89" s="8"/>
      <c r="M89" s="25"/>
      <c r="N89" s="25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32">
        <f t="shared" si="7"/>
        <v>0</v>
      </c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6">
        <f t="shared" si="8"/>
        <v>0</v>
      </c>
      <c r="BN89" s="8"/>
      <c r="BO89" s="8"/>
      <c r="BP89" s="8" t="s">
        <v>95</v>
      </c>
      <c r="BQ89" s="8">
        <v>0.2</v>
      </c>
      <c r="BR89" s="8"/>
      <c r="BS89" s="8"/>
      <c r="BT89" s="32">
        <f t="shared" si="9"/>
        <v>0.2</v>
      </c>
      <c r="BU89" s="32">
        <f t="shared" si="10"/>
        <v>0.2</v>
      </c>
      <c r="BV89" s="124">
        <f t="shared" si="11"/>
        <v>0.2</v>
      </c>
      <c r="BW89" s="40"/>
    </row>
    <row r="90" spans="1:75" x14ac:dyDescent="0.15">
      <c r="A90" s="12">
        <v>2017</v>
      </c>
      <c r="B90" s="12">
        <v>10221701</v>
      </c>
      <c r="C90" s="63" t="s">
        <v>257</v>
      </c>
      <c r="D90" s="20"/>
      <c r="E90" s="20"/>
      <c r="F90" s="20"/>
      <c r="G90" s="20"/>
      <c r="H90" s="3"/>
      <c r="I90" s="5"/>
      <c r="J90" s="7">
        <f t="shared" si="6"/>
        <v>0</v>
      </c>
      <c r="K90" s="8"/>
      <c r="L90" s="8"/>
      <c r="M90" s="25">
        <v>1</v>
      </c>
      <c r="N90" s="25">
        <v>0.1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32">
        <f t="shared" si="7"/>
        <v>0.1</v>
      </c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6">
        <f t="shared" si="8"/>
        <v>0</v>
      </c>
      <c r="BN90" s="8"/>
      <c r="BO90" s="8"/>
      <c r="BP90" s="8" t="s">
        <v>95</v>
      </c>
      <c r="BQ90" s="8">
        <v>0.2</v>
      </c>
      <c r="BR90" s="8"/>
      <c r="BS90" s="8"/>
      <c r="BT90" s="32">
        <f t="shared" si="9"/>
        <v>0.2</v>
      </c>
      <c r="BU90" s="32">
        <f t="shared" si="10"/>
        <v>0.2</v>
      </c>
      <c r="BV90" s="124">
        <f t="shared" si="11"/>
        <v>0.30000000000000004</v>
      </c>
      <c r="BW90" s="40"/>
    </row>
    <row r="91" spans="1:75" x14ac:dyDescent="0.15">
      <c r="A91" s="12">
        <v>2017</v>
      </c>
      <c r="B91" s="12">
        <v>10221701</v>
      </c>
      <c r="C91" s="63" t="s">
        <v>258</v>
      </c>
      <c r="D91" s="20">
        <v>1.2</v>
      </c>
      <c r="E91" s="20" t="s">
        <v>111</v>
      </c>
      <c r="F91" s="20">
        <v>0.6</v>
      </c>
      <c r="G91" s="20"/>
      <c r="H91" s="3"/>
      <c r="I91" s="5"/>
      <c r="J91" s="7">
        <f t="shared" si="6"/>
        <v>0.72</v>
      </c>
      <c r="K91" s="8"/>
      <c r="L91" s="8"/>
      <c r="M91" s="25"/>
      <c r="N91" s="25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32">
        <f t="shared" si="7"/>
        <v>0</v>
      </c>
      <c r="AJ91" s="17"/>
      <c r="AK91" s="17"/>
      <c r="AL91" s="17"/>
      <c r="AM91" s="17"/>
      <c r="AN91" s="17" t="s">
        <v>242</v>
      </c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 t="s">
        <v>135</v>
      </c>
      <c r="BG91" s="17">
        <v>0.2</v>
      </c>
      <c r="BH91" s="17">
        <v>112</v>
      </c>
      <c r="BI91" s="17">
        <v>0.5</v>
      </c>
      <c r="BJ91" s="17"/>
      <c r="BK91" s="17" t="s">
        <v>259</v>
      </c>
      <c r="BL91" s="17">
        <v>1.3</v>
      </c>
      <c r="BM91" s="16">
        <f t="shared" si="8"/>
        <v>2</v>
      </c>
      <c r="BN91" s="8"/>
      <c r="BO91" s="8"/>
      <c r="BP91" s="8"/>
      <c r="BQ91" s="8"/>
      <c r="BR91" s="8" t="s">
        <v>260</v>
      </c>
      <c r="BS91" s="8">
        <v>1</v>
      </c>
      <c r="BT91" s="32">
        <f t="shared" si="9"/>
        <v>1</v>
      </c>
      <c r="BU91" s="32">
        <f t="shared" si="10"/>
        <v>1</v>
      </c>
      <c r="BV91" s="124">
        <f t="shared" si="11"/>
        <v>3.7199999999999998</v>
      </c>
      <c r="BW91" s="40"/>
    </row>
    <row r="92" spans="1:75" x14ac:dyDescent="0.15">
      <c r="A92" s="12">
        <v>2017</v>
      </c>
      <c r="B92" s="12">
        <v>10221701</v>
      </c>
      <c r="C92" s="63" t="s">
        <v>261</v>
      </c>
      <c r="D92" s="4">
        <v>1.2</v>
      </c>
      <c r="E92" s="4" t="s">
        <v>91</v>
      </c>
      <c r="F92" s="4">
        <v>0.8</v>
      </c>
      <c r="G92" s="4"/>
      <c r="H92" s="30"/>
      <c r="I92" s="5"/>
      <c r="J92" s="7">
        <f t="shared" si="6"/>
        <v>0.96</v>
      </c>
      <c r="K92" s="29"/>
      <c r="L92" s="29"/>
      <c r="M92" s="25"/>
      <c r="N92" s="25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32">
        <f t="shared" si="7"/>
        <v>0</v>
      </c>
      <c r="AJ92" s="10" t="s">
        <v>92</v>
      </c>
      <c r="AK92" s="10">
        <v>0.5</v>
      </c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 t="s">
        <v>135</v>
      </c>
      <c r="BG92" s="36">
        <v>0.2</v>
      </c>
      <c r="BH92" s="36">
        <v>10</v>
      </c>
      <c r="BI92" s="36">
        <v>0.3</v>
      </c>
      <c r="BJ92" s="36"/>
      <c r="BK92" s="36"/>
      <c r="BL92" s="36"/>
      <c r="BM92" s="16">
        <f t="shared" si="8"/>
        <v>1</v>
      </c>
      <c r="BN92" s="29"/>
      <c r="BO92" s="29"/>
      <c r="BP92" s="29" t="s">
        <v>172</v>
      </c>
      <c r="BQ92" s="29">
        <v>0.2</v>
      </c>
      <c r="BR92" s="29" t="s">
        <v>249</v>
      </c>
      <c r="BS92" s="29">
        <v>0.5</v>
      </c>
      <c r="BT92" s="32">
        <f t="shared" si="9"/>
        <v>0.7</v>
      </c>
      <c r="BU92" s="32">
        <f t="shared" si="10"/>
        <v>0.7</v>
      </c>
      <c r="BV92" s="124">
        <f t="shared" si="11"/>
        <v>2.66</v>
      </c>
      <c r="BW92" s="40"/>
    </row>
    <row r="93" spans="1:75" x14ac:dyDescent="0.15">
      <c r="A93" s="12">
        <v>2017</v>
      </c>
      <c r="B93" s="12">
        <v>10221701</v>
      </c>
      <c r="C93" s="63" t="s">
        <v>262</v>
      </c>
      <c r="D93" s="20"/>
      <c r="E93" s="20"/>
      <c r="F93" s="20"/>
      <c r="G93" s="20"/>
      <c r="H93" s="3"/>
      <c r="I93" s="5"/>
      <c r="J93" s="7">
        <f t="shared" si="6"/>
        <v>0</v>
      </c>
      <c r="K93" s="8">
        <v>5</v>
      </c>
      <c r="L93" s="8">
        <v>1</v>
      </c>
      <c r="M93" s="25"/>
      <c r="N93" s="25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32">
        <f t="shared" si="7"/>
        <v>1</v>
      </c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>
        <v>15</v>
      </c>
      <c r="BI93" s="17">
        <v>0.4</v>
      </c>
      <c r="BJ93" s="17"/>
      <c r="BK93" s="17"/>
      <c r="BL93" s="17"/>
      <c r="BM93" s="16">
        <f t="shared" si="8"/>
        <v>0.4</v>
      </c>
      <c r="BN93" s="8"/>
      <c r="BO93" s="8"/>
      <c r="BP93" s="8" t="s">
        <v>95</v>
      </c>
      <c r="BQ93" s="8">
        <v>0.2</v>
      </c>
      <c r="BR93" s="8"/>
      <c r="BS93" s="8"/>
      <c r="BT93" s="32">
        <f t="shared" si="9"/>
        <v>0.2</v>
      </c>
      <c r="BU93" s="32">
        <f t="shared" si="10"/>
        <v>0.2</v>
      </c>
      <c r="BV93" s="124">
        <f t="shared" si="11"/>
        <v>1.6</v>
      </c>
      <c r="BW93" s="40"/>
    </row>
    <row r="94" spans="1:75" x14ac:dyDescent="0.15">
      <c r="A94" s="12">
        <v>2017</v>
      </c>
      <c r="B94" s="12">
        <v>10221701</v>
      </c>
      <c r="C94" s="63" t="s">
        <v>263</v>
      </c>
      <c r="D94" s="20"/>
      <c r="E94" s="20"/>
      <c r="F94" s="20"/>
      <c r="G94" s="20"/>
      <c r="H94" s="3"/>
      <c r="I94" s="5"/>
      <c r="J94" s="7">
        <f t="shared" si="6"/>
        <v>0</v>
      </c>
      <c r="K94" s="8">
        <v>3</v>
      </c>
      <c r="L94" s="8">
        <v>0.6</v>
      </c>
      <c r="M94" s="25"/>
      <c r="N94" s="25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>
        <v>1</v>
      </c>
      <c r="AF94" s="8">
        <v>0.1</v>
      </c>
      <c r="AG94" s="8"/>
      <c r="AH94" s="8"/>
      <c r="AI94" s="32">
        <f t="shared" si="7"/>
        <v>0.7</v>
      </c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>
        <v>24</v>
      </c>
      <c r="BI94" s="17">
        <v>0.5</v>
      </c>
      <c r="BJ94" s="17"/>
      <c r="BK94" s="17"/>
      <c r="BL94" s="17"/>
      <c r="BM94" s="16">
        <f t="shared" si="8"/>
        <v>0.5</v>
      </c>
      <c r="BN94" s="8"/>
      <c r="BO94" s="8"/>
      <c r="BP94" s="8"/>
      <c r="BQ94" s="8"/>
      <c r="BR94" s="8"/>
      <c r="BS94" s="8"/>
      <c r="BT94" s="32">
        <f t="shared" si="9"/>
        <v>0</v>
      </c>
      <c r="BU94" s="32">
        <f t="shared" si="10"/>
        <v>0</v>
      </c>
      <c r="BV94" s="124">
        <f t="shared" si="11"/>
        <v>1.2</v>
      </c>
      <c r="BW94" s="40"/>
    </row>
    <row r="95" spans="1:75" x14ac:dyDescent="0.15">
      <c r="A95" s="12">
        <v>2017</v>
      </c>
      <c r="B95" s="12">
        <v>10221701</v>
      </c>
      <c r="C95" s="63" t="s">
        <v>264</v>
      </c>
      <c r="D95" s="20"/>
      <c r="E95" s="20"/>
      <c r="F95" s="20"/>
      <c r="G95" s="20">
        <v>2</v>
      </c>
      <c r="H95" s="3" t="s">
        <v>265</v>
      </c>
      <c r="I95" s="5"/>
      <c r="J95" s="7">
        <f t="shared" si="6"/>
        <v>2</v>
      </c>
      <c r="K95" s="8"/>
      <c r="L95" s="8"/>
      <c r="M95" s="25">
        <v>1</v>
      </c>
      <c r="N95" s="25">
        <v>0.1</v>
      </c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32">
        <f t="shared" si="7"/>
        <v>0.1</v>
      </c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 t="s">
        <v>135</v>
      </c>
      <c r="BG95" s="17">
        <v>0.2</v>
      </c>
      <c r="BH95" s="17">
        <v>45</v>
      </c>
      <c r="BI95" s="17">
        <v>0.5</v>
      </c>
      <c r="BJ95" s="17"/>
      <c r="BK95" s="17"/>
      <c r="BL95" s="17"/>
      <c r="BM95" s="16">
        <f t="shared" si="8"/>
        <v>0.7</v>
      </c>
      <c r="BN95" s="8"/>
      <c r="BO95" s="8"/>
      <c r="BP95" s="8"/>
      <c r="BQ95" s="8"/>
      <c r="BR95" s="8"/>
      <c r="BS95" s="8"/>
      <c r="BT95" s="32">
        <f t="shared" si="9"/>
        <v>0</v>
      </c>
      <c r="BU95" s="32">
        <f t="shared" si="10"/>
        <v>0</v>
      </c>
      <c r="BV95" s="124">
        <f t="shared" si="11"/>
        <v>2.8</v>
      </c>
      <c r="BW95" s="40"/>
    </row>
    <row r="96" spans="1:75" x14ac:dyDescent="0.15">
      <c r="A96" s="12">
        <v>2017</v>
      </c>
      <c r="B96" s="12">
        <v>10221701</v>
      </c>
      <c r="C96" s="63" t="s">
        <v>266</v>
      </c>
      <c r="D96" s="20">
        <v>1.2</v>
      </c>
      <c r="E96" s="20" t="s">
        <v>114</v>
      </c>
      <c r="F96" s="20">
        <v>0.6</v>
      </c>
      <c r="G96" s="20">
        <v>1.6</v>
      </c>
      <c r="H96" s="3" t="s">
        <v>267</v>
      </c>
      <c r="I96" s="5"/>
      <c r="J96" s="7">
        <f t="shared" si="6"/>
        <v>2</v>
      </c>
      <c r="K96" s="8">
        <v>5</v>
      </c>
      <c r="L96" s="8">
        <v>1</v>
      </c>
      <c r="M96" s="25"/>
      <c r="N96" s="25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32">
        <f t="shared" si="7"/>
        <v>1</v>
      </c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>
        <v>49</v>
      </c>
      <c r="BI96" s="17">
        <v>0.5</v>
      </c>
      <c r="BJ96" s="17"/>
      <c r="BK96" s="17"/>
      <c r="BL96" s="17"/>
      <c r="BM96" s="16">
        <f t="shared" si="8"/>
        <v>0.5</v>
      </c>
      <c r="BN96" s="8"/>
      <c r="BO96" s="8"/>
      <c r="BP96" s="8" t="s">
        <v>178</v>
      </c>
      <c r="BQ96" s="8">
        <v>0.2</v>
      </c>
      <c r="BR96" s="8"/>
      <c r="BS96" s="8"/>
      <c r="BT96" s="32">
        <f t="shared" si="9"/>
        <v>0.2</v>
      </c>
      <c r="BU96" s="32">
        <f t="shared" si="10"/>
        <v>0.2</v>
      </c>
      <c r="BV96" s="124">
        <f t="shared" si="11"/>
        <v>3.7</v>
      </c>
      <c r="BW96" s="40"/>
    </row>
    <row r="97" spans="1:75" x14ac:dyDescent="0.15">
      <c r="A97" s="12">
        <v>2017</v>
      </c>
      <c r="B97" s="12">
        <v>10221701</v>
      </c>
      <c r="C97" s="63" t="s">
        <v>268</v>
      </c>
      <c r="D97" s="20">
        <v>1.6</v>
      </c>
      <c r="E97" s="20" t="s">
        <v>149</v>
      </c>
      <c r="F97" s="20">
        <v>1</v>
      </c>
      <c r="G97" s="20"/>
      <c r="H97" s="3"/>
      <c r="I97" s="5"/>
      <c r="J97" s="7">
        <f t="shared" si="6"/>
        <v>1.6</v>
      </c>
      <c r="K97" s="8"/>
      <c r="L97" s="8"/>
      <c r="M97" s="25"/>
      <c r="N97" s="25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32">
        <f t="shared" si="7"/>
        <v>0</v>
      </c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6">
        <f t="shared" si="8"/>
        <v>0</v>
      </c>
      <c r="BN97" s="8"/>
      <c r="BO97" s="8"/>
      <c r="BP97" s="8" t="s">
        <v>95</v>
      </c>
      <c r="BQ97" s="8">
        <v>0.2</v>
      </c>
      <c r="BR97" s="8"/>
      <c r="BS97" s="8"/>
      <c r="BT97" s="32">
        <f t="shared" si="9"/>
        <v>0.2</v>
      </c>
      <c r="BU97" s="32">
        <f t="shared" si="10"/>
        <v>0.2</v>
      </c>
      <c r="BV97" s="124">
        <f t="shared" si="11"/>
        <v>1.8</v>
      </c>
      <c r="BW97" s="40"/>
    </row>
    <row r="98" spans="1:75" x14ac:dyDescent="0.15">
      <c r="A98" s="12">
        <v>2017</v>
      </c>
      <c r="B98" s="12">
        <v>10221701</v>
      </c>
      <c r="C98" s="63" t="s">
        <v>269</v>
      </c>
      <c r="D98" s="20"/>
      <c r="E98" s="20"/>
      <c r="F98" s="20"/>
      <c r="G98" s="20">
        <v>1.6</v>
      </c>
      <c r="H98" s="3" t="s">
        <v>270</v>
      </c>
      <c r="I98" s="5"/>
      <c r="J98" s="7">
        <f t="shared" si="6"/>
        <v>1.6</v>
      </c>
      <c r="K98" s="8"/>
      <c r="L98" s="8"/>
      <c r="M98" s="25"/>
      <c r="N98" s="25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32">
        <f t="shared" si="7"/>
        <v>0</v>
      </c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6">
        <f t="shared" si="8"/>
        <v>0</v>
      </c>
      <c r="BN98" s="8"/>
      <c r="BO98" s="8"/>
      <c r="BP98" s="8" t="s">
        <v>95</v>
      </c>
      <c r="BQ98" s="8">
        <v>0.2</v>
      </c>
      <c r="BR98" s="8" t="s">
        <v>131</v>
      </c>
      <c r="BS98" s="8">
        <v>0.1</v>
      </c>
      <c r="BT98" s="32">
        <f t="shared" si="9"/>
        <v>0.30000000000000004</v>
      </c>
      <c r="BU98" s="32">
        <f t="shared" si="10"/>
        <v>0.30000000000000004</v>
      </c>
      <c r="BV98" s="124">
        <f t="shared" si="11"/>
        <v>1.9000000000000001</v>
      </c>
      <c r="BW98" s="40"/>
    </row>
    <row r="99" spans="1:75" x14ac:dyDescent="0.15">
      <c r="A99" s="12">
        <v>2017</v>
      </c>
      <c r="B99" s="12">
        <v>10221701</v>
      </c>
      <c r="C99" s="63" t="s">
        <v>271</v>
      </c>
      <c r="D99" s="20">
        <v>1.2</v>
      </c>
      <c r="E99" s="20" t="s">
        <v>124</v>
      </c>
      <c r="F99" s="20">
        <v>0.8</v>
      </c>
      <c r="G99" s="20"/>
      <c r="H99" s="3"/>
      <c r="I99" s="5"/>
      <c r="J99" s="7">
        <f t="shared" si="6"/>
        <v>0.96</v>
      </c>
      <c r="K99" s="8">
        <v>2</v>
      </c>
      <c r="L99" s="8">
        <v>0.4</v>
      </c>
      <c r="M99" s="25">
        <v>1</v>
      </c>
      <c r="N99" s="25">
        <v>0.1</v>
      </c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32">
        <f t="shared" si="7"/>
        <v>0.5</v>
      </c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>
        <v>22</v>
      </c>
      <c r="BI99" s="17">
        <v>0.5</v>
      </c>
      <c r="BJ99" s="17"/>
      <c r="BK99" s="17"/>
      <c r="BL99" s="17"/>
      <c r="BM99" s="16">
        <f t="shared" si="8"/>
        <v>0.5</v>
      </c>
      <c r="BN99" s="8"/>
      <c r="BO99" s="8"/>
      <c r="BP99" s="8" t="s">
        <v>172</v>
      </c>
      <c r="BQ99" s="8">
        <v>0.2</v>
      </c>
      <c r="BR99" s="8" t="s">
        <v>272</v>
      </c>
      <c r="BS99" s="8">
        <v>0.5</v>
      </c>
      <c r="BT99" s="32">
        <f t="shared" si="9"/>
        <v>0.7</v>
      </c>
      <c r="BU99" s="32">
        <f t="shared" si="10"/>
        <v>0.7</v>
      </c>
      <c r="BV99" s="124">
        <f t="shared" si="11"/>
        <v>2.66</v>
      </c>
      <c r="BW99" s="40"/>
    </row>
    <row r="100" spans="1:75" x14ac:dyDescent="0.15">
      <c r="A100" s="12">
        <v>2017</v>
      </c>
      <c r="B100" s="12">
        <v>10221701</v>
      </c>
      <c r="C100" s="63" t="s">
        <v>273</v>
      </c>
      <c r="D100" s="20">
        <v>1.6</v>
      </c>
      <c r="E100" s="20" t="s">
        <v>133</v>
      </c>
      <c r="F100" s="20">
        <v>1</v>
      </c>
      <c r="G100" s="20">
        <v>2</v>
      </c>
      <c r="H100" s="3" t="s">
        <v>274</v>
      </c>
      <c r="I100" s="5"/>
      <c r="J100" s="7">
        <f t="shared" si="6"/>
        <v>2</v>
      </c>
      <c r="K100" s="8"/>
      <c r="L100" s="8"/>
      <c r="M100" s="25">
        <v>1</v>
      </c>
      <c r="N100" s="25">
        <v>0.1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32">
        <f t="shared" si="7"/>
        <v>0.1</v>
      </c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>
        <v>5</v>
      </c>
      <c r="BI100" s="17">
        <v>0.1</v>
      </c>
      <c r="BJ100" s="17"/>
      <c r="BK100" s="17" t="s">
        <v>242</v>
      </c>
      <c r="BL100" s="17" t="s">
        <v>242</v>
      </c>
      <c r="BM100" s="16">
        <v>0.1</v>
      </c>
      <c r="BN100" s="8"/>
      <c r="BO100" s="8"/>
      <c r="BP100" s="8" t="s">
        <v>275</v>
      </c>
      <c r="BQ100" s="8">
        <v>0.4</v>
      </c>
      <c r="BR100" s="8" t="s">
        <v>276</v>
      </c>
      <c r="BS100" s="8">
        <v>1</v>
      </c>
      <c r="BT100" s="32">
        <f t="shared" si="9"/>
        <v>1.4</v>
      </c>
      <c r="BU100" s="32">
        <f t="shared" si="10"/>
        <v>1.4</v>
      </c>
      <c r="BV100" s="124">
        <f t="shared" si="11"/>
        <v>3.6</v>
      </c>
      <c r="BW100" s="40"/>
    </row>
    <row r="101" spans="1:75" x14ac:dyDescent="0.15">
      <c r="A101" s="12">
        <v>2017</v>
      </c>
      <c r="B101" s="12">
        <v>10221702</v>
      </c>
      <c r="C101" s="132" t="s">
        <v>277</v>
      </c>
      <c r="D101" s="20"/>
      <c r="E101" s="20"/>
      <c r="F101" s="20"/>
      <c r="G101" s="20"/>
      <c r="H101" s="3"/>
      <c r="I101" s="5"/>
      <c r="J101" s="7">
        <f t="shared" si="6"/>
        <v>0</v>
      </c>
      <c r="K101" s="8"/>
      <c r="L101" s="8"/>
      <c r="M101" s="25"/>
      <c r="N101" s="25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25"/>
      <c r="AD101" s="25"/>
      <c r="AE101" s="8"/>
      <c r="AF101" s="8"/>
      <c r="AG101" s="8"/>
      <c r="AH101" s="8"/>
      <c r="AI101" s="32">
        <f t="shared" si="7"/>
        <v>0</v>
      </c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33"/>
      <c r="AY101" s="133"/>
      <c r="AZ101" s="17"/>
      <c r="BA101" s="17"/>
      <c r="BB101" s="17"/>
      <c r="BC101" s="17"/>
      <c r="BD101" s="17"/>
      <c r="BE101" s="17"/>
      <c r="BF101" s="133"/>
      <c r="BG101" s="133"/>
      <c r="BH101" s="17"/>
      <c r="BI101" s="17"/>
      <c r="BJ101" s="17"/>
      <c r="BK101" s="17"/>
      <c r="BL101" s="17"/>
      <c r="BM101" s="16">
        <f t="shared" si="8"/>
        <v>0</v>
      </c>
      <c r="BN101" s="8"/>
      <c r="BO101" s="8"/>
      <c r="BP101" s="8"/>
      <c r="BQ101" s="8"/>
      <c r="BR101" s="8"/>
      <c r="BS101" s="8"/>
      <c r="BT101" s="32">
        <f t="shared" si="9"/>
        <v>0</v>
      </c>
      <c r="BU101" s="32">
        <f t="shared" si="10"/>
        <v>0</v>
      </c>
      <c r="BV101" s="124">
        <f t="shared" si="11"/>
        <v>0</v>
      </c>
      <c r="BW101" s="40"/>
    </row>
    <row r="102" spans="1:75" x14ac:dyDescent="0.15">
      <c r="A102" s="12">
        <v>2017</v>
      </c>
      <c r="B102" s="12">
        <v>10221702</v>
      </c>
      <c r="C102" s="132" t="s">
        <v>278</v>
      </c>
      <c r="D102" s="20"/>
      <c r="E102" s="20"/>
      <c r="F102" s="20"/>
      <c r="G102" s="20"/>
      <c r="H102" s="3"/>
      <c r="I102" s="5"/>
      <c r="J102" s="7">
        <f t="shared" si="6"/>
        <v>0</v>
      </c>
      <c r="K102" s="8">
        <v>4</v>
      </c>
      <c r="L102" s="8">
        <v>0.8</v>
      </c>
      <c r="M102" s="25">
        <v>1</v>
      </c>
      <c r="N102" s="25">
        <v>0.1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25"/>
      <c r="AD102" s="25"/>
      <c r="AE102" s="8"/>
      <c r="AF102" s="8"/>
      <c r="AG102" s="8"/>
      <c r="AH102" s="8"/>
      <c r="AI102" s="32">
        <f t="shared" si="7"/>
        <v>0.9</v>
      </c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33"/>
      <c r="AY102" s="133"/>
      <c r="AZ102" s="17"/>
      <c r="BA102" s="17"/>
      <c r="BB102" s="17"/>
      <c r="BC102" s="17"/>
      <c r="BD102" s="17"/>
      <c r="BE102" s="17"/>
      <c r="BF102" s="133"/>
      <c r="BG102" s="133"/>
      <c r="BH102" s="17"/>
      <c r="BI102" s="17"/>
      <c r="BJ102" s="17"/>
      <c r="BK102" s="17"/>
      <c r="BL102" s="17"/>
      <c r="BM102" s="16">
        <f t="shared" si="8"/>
        <v>0</v>
      </c>
      <c r="BN102" s="8"/>
      <c r="BO102" s="8"/>
      <c r="BP102" s="8" t="s">
        <v>95</v>
      </c>
      <c r="BQ102" s="8">
        <v>0.2</v>
      </c>
      <c r="BR102" s="8"/>
      <c r="BS102" s="8"/>
      <c r="BT102" s="32">
        <f t="shared" si="9"/>
        <v>0.2</v>
      </c>
      <c r="BU102" s="32">
        <f t="shared" si="10"/>
        <v>0.2</v>
      </c>
      <c r="BV102" s="124">
        <f t="shared" si="11"/>
        <v>1.1000000000000001</v>
      </c>
      <c r="BW102" s="40"/>
    </row>
    <row r="103" spans="1:75" x14ac:dyDescent="0.15">
      <c r="A103" s="12">
        <v>2017</v>
      </c>
      <c r="B103" s="12">
        <v>10221702</v>
      </c>
      <c r="C103" s="132" t="s">
        <v>279</v>
      </c>
      <c r="D103" s="20"/>
      <c r="E103" s="20"/>
      <c r="F103" s="20"/>
      <c r="G103" s="20">
        <v>2</v>
      </c>
      <c r="H103" s="3" t="s">
        <v>280</v>
      </c>
      <c r="I103" s="5"/>
      <c r="J103" s="7">
        <f t="shared" si="6"/>
        <v>2</v>
      </c>
      <c r="K103" s="8"/>
      <c r="L103" s="8"/>
      <c r="M103" s="25">
        <v>1</v>
      </c>
      <c r="N103" s="25">
        <v>0.1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25" t="s">
        <v>281</v>
      </c>
      <c r="AD103" s="25">
        <v>0.4</v>
      </c>
      <c r="AE103" s="8"/>
      <c r="AF103" s="8"/>
      <c r="AG103" s="8"/>
      <c r="AH103" s="8"/>
      <c r="AI103" s="32">
        <f t="shared" si="7"/>
        <v>0.5</v>
      </c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33"/>
      <c r="AY103" s="133"/>
      <c r="AZ103" s="17"/>
      <c r="BA103" s="17"/>
      <c r="BB103" s="17"/>
      <c r="BC103" s="17"/>
      <c r="BD103" s="17"/>
      <c r="BE103" s="17"/>
      <c r="BF103" s="133"/>
      <c r="BG103" s="133"/>
      <c r="BH103" s="17">
        <v>85</v>
      </c>
      <c r="BI103" s="17">
        <v>0.5</v>
      </c>
      <c r="BJ103" s="17"/>
      <c r="BK103" s="17"/>
      <c r="BL103" s="17"/>
      <c r="BM103" s="16">
        <f t="shared" si="8"/>
        <v>0.5</v>
      </c>
      <c r="BN103" s="8"/>
      <c r="BO103" s="8"/>
      <c r="BP103" s="8"/>
      <c r="BQ103" s="8"/>
      <c r="BR103" s="8" t="s">
        <v>282</v>
      </c>
      <c r="BS103" s="8">
        <v>0.6</v>
      </c>
      <c r="BT103" s="32">
        <f t="shared" si="9"/>
        <v>0.6</v>
      </c>
      <c r="BU103" s="32">
        <f t="shared" si="10"/>
        <v>0.6</v>
      </c>
      <c r="BV103" s="124">
        <f t="shared" si="11"/>
        <v>3.6</v>
      </c>
      <c r="BW103" s="40"/>
    </row>
    <row r="104" spans="1:75" x14ac:dyDescent="0.15">
      <c r="A104" s="12">
        <v>2017</v>
      </c>
      <c r="B104" s="12">
        <v>10221702</v>
      </c>
      <c r="C104" s="132" t="s">
        <v>283</v>
      </c>
      <c r="D104" s="20">
        <v>1.2</v>
      </c>
      <c r="E104" s="20" t="s">
        <v>114</v>
      </c>
      <c r="F104" s="20">
        <v>0.6</v>
      </c>
      <c r="G104" s="20">
        <v>1.6</v>
      </c>
      <c r="H104" s="3" t="s">
        <v>284</v>
      </c>
      <c r="I104" s="5"/>
      <c r="J104" s="7">
        <f t="shared" si="6"/>
        <v>2</v>
      </c>
      <c r="K104" s="8">
        <v>2</v>
      </c>
      <c r="L104" s="8">
        <v>0.4</v>
      </c>
      <c r="M104" s="25">
        <v>1</v>
      </c>
      <c r="N104" s="25">
        <v>0.1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25"/>
      <c r="AD104" s="25"/>
      <c r="AE104" s="8"/>
      <c r="AF104" s="8"/>
      <c r="AG104" s="8"/>
      <c r="AH104" s="8"/>
      <c r="AI104" s="32">
        <f t="shared" si="7"/>
        <v>0.5</v>
      </c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33"/>
      <c r="AY104" s="133"/>
      <c r="AZ104" s="17"/>
      <c r="BA104" s="17"/>
      <c r="BB104" s="17"/>
      <c r="BC104" s="17"/>
      <c r="BD104" s="17"/>
      <c r="BE104" s="17"/>
      <c r="BF104" s="133"/>
      <c r="BG104" s="133"/>
      <c r="BH104" s="17">
        <v>10</v>
      </c>
      <c r="BI104" s="17">
        <v>0.3</v>
      </c>
      <c r="BJ104" s="17"/>
      <c r="BK104" s="17"/>
      <c r="BL104" s="17"/>
      <c r="BM104" s="16">
        <f t="shared" si="8"/>
        <v>0.3</v>
      </c>
      <c r="BN104" s="8"/>
      <c r="BO104" s="8"/>
      <c r="BP104" s="8" t="s">
        <v>95</v>
      </c>
      <c r="BQ104" s="8">
        <v>0.2</v>
      </c>
      <c r="BR104" s="8"/>
      <c r="BS104" s="8"/>
      <c r="BT104" s="32">
        <f t="shared" si="9"/>
        <v>0.2</v>
      </c>
      <c r="BU104" s="32">
        <f t="shared" si="10"/>
        <v>0.2</v>
      </c>
      <c r="BV104" s="124">
        <f t="shared" si="11"/>
        <v>3</v>
      </c>
      <c r="BW104" s="40"/>
    </row>
    <row r="105" spans="1:75" x14ac:dyDescent="0.15">
      <c r="A105" s="12">
        <v>2017</v>
      </c>
      <c r="B105" s="12">
        <v>10221702</v>
      </c>
      <c r="C105" s="132" t="s">
        <v>285</v>
      </c>
      <c r="D105" s="20">
        <v>1.2</v>
      </c>
      <c r="E105" s="20" t="s">
        <v>111</v>
      </c>
      <c r="F105" s="20">
        <v>1</v>
      </c>
      <c r="G105" s="20">
        <v>1.6</v>
      </c>
      <c r="H105" s="3" t="s">
        <v>286</v>
      </c>
      <c r="I105" s="5"/>
      <c r="J105" s="7">
        <f t="shared" si="6"/>
        <v>2</v>
      </c>
      <c r="K105" s="8"/>
      <c r="L105" s="8"/>
      <c r="M105" s="25"/>
      <c r="N105" s="25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25"/>
      <c r="AD105" s="25"/>
      <c r="AE105" s="8"/>
      <c r="AF105" s="8"/>
      <c r="AG105" s="8"/>
      <c r="AH105" s="8"/>
      <c r="AI105" s="32">
        <f t="shared" si="7"/>
        <v>0</v>
      </c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33"/>
      <c r="AY105" s="133"/>
      <c r="AZ105" s="17"/>
      <c r="BA105" s="17"/>
      <c r="BB105" s="17"/>
      <c r="BC105" s="17"/>
      <c r="BD105" s="17"/>
      <c r="BE105" s="17"/>
      <c r="BF105" s="133"/>
      <c r="BG105" s="133"/>
      <c r="BH105" s="17">
        <v>44</v>
      </c>
      <c r="BI105" s="17">
        <v>0.5</v>
      </c>
      <c r="BJ105" s="17"/>
      <c r="BK105" s="17"/>
      <c r="BL105" s="17"/>
      <c r="BM105" s="16">
        <f t="shared" si="8"/>
        <v>0.5</v>
      </c>
      <c r="BN105" s="8" t="s">
        <v>287</v>
      </c>
      <c r="BO105" s="8">
        <v>0.3</v>
      </c>
      <c r="BP105" s="8" t="s">
        <v>288</v>
      </c>
      <c r="BQ105" s="8">
        <v>0.5</v>
      </c>
      <c r="BR105" s="8"/>
      <c r="BS105" s="8"/>
      <c r="BT105" s="32">
        <f t="shared" si="9"/>
        <v>0.5</v>
      </c>
      <c r="BU105" s="32">
        <f t="shared" si="10"/>
        <v>0.8</v>
      </c>
      <c r="BV105" s="124">
        <f t="shared" si="11"/>
        <v>3.3</v>
      </c>
      <c r="BW105" s="40"/>
    </row>
    <row r="106" spans="1:75" x14ac:dyDescent="0.15">
      <c r="A106" s="12">
        <v>2017</v>
      </c>
      <c r="B106" s="12">
        <v>10221702</v>
      </c>
      <c r="C106" s="132">
        <v>1120170888</v>
      </c>
      <c r="D106" s="20">
        <v>1.2</v>
      </c>
      <c r="E106" s="20" t="s">
        <v>116</v>
      </c>
      <c r="F106" s="20">
        <v>0.8</v>
      </c>
      <c r="G106" s="20">
        <v>1.6</v>
      </c>
      <c r="H106" s="3" t="s">
        <v>465</v>
      </c>
      <c r="I106" s="5"/>
      <c r="J106" s="7">
        <f t="shared" si="6"/>
        <v>2</v>
      </c>
      <c r="K106" s="8"/>
      <c r="L106" s="8"/>
      <c r="M106" s="25"/>
      <c r="N106" s="25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25"/>
      <c r="AD106" s="25"/>
      <c r="AE106" s="8"/>
      <c r="AF106" s="8"/>
      <c r="AG106" s="8"/>
      <c r="AH106" s="8"/>
      <c r="AI106" s="32">
        <f t="shared" si="7"/>
        <v>0</v>
      </c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33"/>
      <c r="AY106" s="133"/>
      <c r="AZ106" s="17"/>
      <c r="BA106" s="17"/>
      <c r="BB106" s="17"/>
      <c r="BC106" s="17"/>
      <c r="BD106" s="17"/>
      <c r="BE106" s="17"/>
      <c r="BF106" s="133"/>
      <c r="BG106" s="133"/>
      <c r="BH106" s="17">
        <v>3</v>
      </c>
      <c r="BI106" s="17">
        <v>0.1</v>
      </c>
      <c r="BJ106" s="17"/>
      <c r="BK106" s="17"/>
      <c r="BL106" s="17"/>
      <c r="BM106" s="16">
        <f t="shared" si="8"/>
        <v>0.1</v>
      </c>
      <c r="BN106" s="8"/>
      <c r="BO106" s="8"/>
      <c r="BP106" s="8"/>
      <c r="BQ106" s="8"/>
      <c r="BR106" s="8"/>
      <c r="BS106" s="8"/>
      <c r="BT106" s="32">
        <f t="shared" si="9"/>
        <v>0</v>
      </c>
      <c r="BU106" s="32">
        <f t="shared" si="10"/>
        <v>0</v>
      </c>
      <c r="BV106" s="124">
        <f t="shared" si="11"/>
        <v>2.1</v>
      </c>
      <c r="BW106" s="40"/>
    </row>
    <row r="107" spans="1:75" x14ac:dyDescent="0.15">
      <c r="A107" s="12">
        <v>2017</v>
      </c>
      <c r="B107" s="12">
        <v>10221702</v>
      </c>
      <c r="C107" s="132">
        <v>1120170891</v>
      </c>
      <c r="D107" s="20"/>
      <c r="E107" s="20"/>
      <c r="F107" s="20"/>
      <c r="G107" s="20"/>
      <c r="H107" s="3"/>
      <c r="I107" s="5"/>
      <c r="J107" s="7">
        <f t="shared" si="6"/>
        <v>0</v>
      </c>
      <c r="K107" s="8">
        <v>2</v>
      </c>
      <c r="L107" s="8">
        <v>0.4</v>
      </c>
      <c r="M107" s="25"/>
      <c r="N107" s="25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25"/>
      <c r="AD107" s="25"/>
      <c r="AE107" s="8">
        <v>1</v>
      </c>
      <c r="AF107" s="8">
        <v>0.1</v>
      </c>
      <c r="AG107" s="8"/>
      <c r="AH107" s="8"/>
      <c r="AI107" s="32">
        <f t="shared" si="7"/>
        <v>0.5</v>
      </c>
      <c r="AJ107" s="10" t="s">
        <v>92</v>
      </c>
      <c r="AK107" s="10">
        <v>0.5</v>
      </c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33" t="s">
        <v>289</v>
      </c>
      <c r="AY107" s="133">
        <v>0.3</v>
      </c>
      <c r="AZ107" s="17"/>
      <c r="BA107" s="17"/>
      <c r="BB107" s="17"/>
      <c r="BC107" s="17"/>
      <c r="BD107" s="17"/>
      <c r="BE107" s="17"/>
      <c r="BF107" s="133"/>
      <c r="BG107" s="133"/>
      <c r="BH107" s="17">
        <v>159</v>
      </c>
      <c r="BI107" s="17">
        <v>0.5</v>
      </c>
      <c r="BJ107" s="17"/>
      <c r="BK107" s="17"/>
      <c r="BL107" s="17"/>
      <c r="BM107" s="16">
        <f t="shared" si="8"/>
        <v>1.3</v>
      </c>
      <c r="BN107" s="8"/>
      <c r="BO107" s="8"/>
      <c r="BP107" s="8" t="s">
        <v>290</v>
      </c>
      <c r="BQ107" s="8">
        <v>0.3</v>
      </c>
      <c r="BR107" s="8" t="s">
        <v>291</v>
      </c>
      <c r="BS107" s="8">
        <v>0.5</v>
      </c>
      <c r="BT107" s="32">
        <f t="shared" si="9"/>
        <v>0.8</v>
      </c>
      <c r="BU107" s="32">
        <f t="shared" si="10"/>
        <v>0.8</v>
      </c>
      <c r="BV107" s="124">
        <f t="shared" si="11"/>
        <v>2.6</v>
      </c>
      <c r="BW107" s="40"/>
    </row>
    <row r="108" spans="1:75" x14ac:dyDescent="0.15">
      <c r="A108" s="12">
        <v>2017</v>
      </c>
      <c r="B108" s="12">
        <v>10221702</v>
      </c>
      <c r="C108" s="132">
        <v>1120171416</v>
      </c>
      <c r="D108" s="20">
        <v>1.2</v>
      </c>
      <c r="E108" s="20" t="s">
        <v>153</v>
      </c>
      <c r="F108" s="20">
        <v>0.8</v>
      </c>
      <c r="G108" s="20"/>
      <c r="H108" s="3"/>
      <c r="I108" s="5"/>
      <c r="J108" s="7">
        <f t="shared" si="6"/>
        <v>0.96</v>
      </c>
      <c r="K108" s="8">
        <v>5</v>
      </c>
      <c r="L108" s="8">
        <v>1</v>
      </c>
      <c r="M108" s="25"/>
      <c r="N108" s="25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25"/>
      <c r="AD108" s="25"/>
      <c r="AE108" s="8"/>
      <c r="AF108" s="8"/>
      <c r="AG108" s="8"/>
      <c r="AH108" s="8"/>
      <c r="AI108" s="32">
        <f t="shared" si="7"/>
        <v>1</v>
      </c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33"/>
      <c r="AY108" s="133"/>
      <c r="AZ108" s="17"/>
      <c r="BA108" s="17"/>
      <c r="BB108" s="17"/>
      <c r="BC108" s="17"/>
      <c r="BD108" s="17"/>
      <c r="BE108" s="17"/>
      <c r="BF108" s="133"/>
      <c r="BG108" s="133"/>
      <c r="BH108" s="17">
        <v>18</v>
      </c>
      <c r="BI108" s="17">
        <v>0.5</v>
      </c>
      <c r="BJ108" s="17"/>
      <c r="BK108" s="17"/>
      <c r="BL108" s="17"/>
      <c r="BM108" s="16">
        <f t="shared" si="8"/>
        <v>0.5</v>
      </c>
      <c r="BN108" s="8"/>
      <c r="BO108" s="8"/>
      <c r="BP108" s="8"/>
      <c r="BQ108" s="8"/>
      <c r="BR108" s="8"/>
      <c r="BS108" s="8"/>
      <c r="BT108" s="32">
        <f t="shared" si="9"/>
        <v>0</v>
      </c>
      <c r="BU108" s="32">
        <f t="shared" si="10"/>
        <v>0</v>
      </c>
      <c r="BV108" s="124">
        <f t="shared" si="11"/>
        <v>2.46</v>
      </c>
      <c r="BW108" s="40"/>
    </row>
    <row r="109" spans="1:75" x14ac:dyDescent="0.15">
      <c r="A109" s="12">
        <v>2017</v>
      </c>
      <c r="B109" s="12">
        <v>10221702</v>
      </c>
      <c r="C109" s="132">
        <v>1120171600</v>
      </c>
      <c r="D109" s="20"/>
      <c r="E109" s="20"/>
      <c r="F109" s="20"/>
      <c r="G109" s="20">
        <v>1.6</v>
      </c>
      <c r="H109" s="3" t="s">
        <v>292</v>
      </c>
      <c r="I109" s="5"/>
      <c r="J109" s="7">
        <f t="shared" si="6"/>
        <v>1.6</v>
      </c>
      <c r="K109" s="8">
        <v>1</v>
      </c>
      <c r="L109" s="8">
        <v>0.2</v>
      </c>
      <c r="M109" s="25">
        <v>2</v>
      </c>
      <c r="N109" s="25">
        <v>0.2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25"/>
      <c r="AD109" s="25"/>
      <c r="AE109" s="8"/>
      <c r="AF109" s="8"/>
      <c r="AG109" s="8"/>
      <c r="AH109" s="8"/>
      <c r="AI109" s="32">
        <f t="shared" si="7"/>
        <v>0.4</v>
      </c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33"/>
      <c r="AY109" s="133"/>
      <c r="AZ109" s="17"/>
      <c r="BA109" s="17"/>
      <c r="BB109" s="17"/>
      <c r="BC109" s="17"/>
      <c r="BD109" s="17"/>
      <c r="BE109" s="17"/>
      <c r="BF109" s="133"/>
      <c r="BG109" s="133"/>
      <c r="BH109" s="17">
        <v>20</v>
      </c>
      <c r="BI109" s="17">
        <v>0.5</v>
      </c>
      <c r="BJ109" s="17"/>
      <c r="BK109" s="17"/>
      <c r="BL109" s="17"/>
      <c r="BM109" s="16">
        <f t="shared" si="8"/>
        <v>0.5</v>
      </c>
      <c r="BN109" s="8"/>
      <c r="BO109" s="8"/>
      <c r="BP109" s="8"/>
      <c r="BQ109" s="8"/>
      <c r="BR109" s="8"/>
      <c r="BS109" s="8"/>
      <c r="BT109" s="32">
        <f t="shared" si="9"/>
        <v>0</v>
      </c>
      <c r="BU109" s="32">
        <f t="shared" si="10"/>
        <v>0</v>
      </c>
      <c r="BV109" s="124">
        <f t="shared" si="11"/>
        <v>2.5</v>
      </c>
      <c r="BW109" s="40"/>
    </row>
    <row r="110" spans="1:75" x14ac:dyDescent="0.15">
      <c r="A110" s="12">
        <v>2017</v>
      </c>
      <c r="B110" s="12">
        <v>10221702</v>
      </c>
      <c r="C110" s="132" t="s">
        <v>293</v>
      </c>
      <c r="D110" s="20">
        <v>1.6</v>
      </c>
      <c r="E110" s="20" t="s">
        <v>149</v>
      </c>
      <c r="F110" s="20">
        <v>1</v>
      </c>
      <c r="G110" s="20"/>
      <c r="H110" s="3"/>
      <c r="I110" s="5"/>
      <c r="J110" s="7">
        <f t="shared" si="6"/>
        <v>1.6</v>
      </c>
      <c r="K110" s="8"/>
      <c r="L110" s="8"/>
      <c r="M110" s="25">
        <v>2</v>
      </c>
      <c r="N110" s="25">
        <v>0.2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25"/>
      <c r="AD110" s="25"/>
      <c r="AE110" s="8"/>
      <c r="AF110" s="8"/>
      <c r="AG110" s="8"/>
      <c r="AH110" s="8"/>
      <c r="AI110" s="32">
        <f t="shared" si="7"/>
        <v>0.2</v>
      </c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33" t="s">
        <v>294</v>
      </c>
      <c r="AY110" s="133">
        <v>0.2</v>
      </c>
      <c r="AZ110" s="17"/>
      <c r="BA110" s="17"/>
      <c r="BB110" s="17"/>
      <c r="BC110" s="17"/>
      <c r="BD110" s="17"/>
      <c r="BE110" s="17"/>
      <c r="BF110" s="133" t="s">
        <v>92</v>
      </c>
      <c r="BG110" s="133">
        <v>0.1</v>
      </c>
      <c r="BH110" s="17"/>
      <c r="BI110" s="17"/>
      <c r="BJ110" s="17"/>
      <c r="BK110" s="17"/>
      <c r="BL110" s="17"/>
      <c r="BM110" s="16">
        <f t="shared" si="8"/>
        <v>0.30000000000000004</v>
      </c>
      <c r="BN110" s="8" t="s">
        <v>466</v>
      </c>
      <c r="BO110" s="8">
        <v>0.3</v>
      </c>
      <c r="BP110" s="8" t="s">
        <v>178</v>
      </c>
      <c r="BQ110" s="8">
        <v>0.2</v>
      </c>
      <c r="BR110" s="8" t="s">
        <v>291</v>
      </c>
      <c r="BS110" s="8">
        <v>0.5</v>
      </c>
      <c r="BT110" s="32">
        <f t="shared" si="9"/>
        <v>0.7</v>
      </c>
      <c r="BU110" s="32">
        <f t="shared" si="10"/>
        <v>1</v>
      </c>
      <c r="BV110" s="124">
        <f t="shared" si="11"/>
        <v>3.1</v>
      </c>
      <c r="BW110" s="40"/>
    </row>
    <row r="111" spans="1:75" x14ac:dyDescent="0.15">
      <c r="A111" s="12">
        <v>2017</v>
      </c>
      <c r="B111" s="12">
        <v>10221702</v>
      </c>
      <c r="C111" s="132" t="s">
        <v>295</v>
      </c>
      <c r="D111" s="20"/>
      <c r="E111" s="20"/>
      <c r="F111" s="20"/>
      <c r="G111" s="20"/>
      <c r="H111" s="3"/>
      <c r="I111" s="5"/>
      <c r="J111" s="7">
        <f t="shared" si="6"/>
        <v>0</v>
      </c>
      <c r="K111" s="8">
        <v>2</v>
      </c>
      <c r="L111" s="8">
        <v>0.4</v>
      </c>
      <c r="M111" s="25"/>
      <c r="N111" s="25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25"/>
      <c r="AD111" s="25"/>
      <c r="AE111" s="8"/>
      <c r="AF111" s="8"/>
      <c r="AG111" s="8"/>
      <c r="AH111" s="8"/>
      <c r="AI111" s="32">
        <f t="shared" si="7"/>
        <v>0.4</v>
      </c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33"/>
      <c r="AY111" s="133"/>
      <c r="AZ111" s="17"/>
      <c r="BA111" s="17"/>
      <c r="BB111" s="17"/>
      <c r="BC111" s="17"/>
      <c r="BD111" s="17"/>
      <c r="BE111" s="17"/>
      <c r="BF111" s="133"/>
      <c r="BG111" s="133"/>
      <c r="BH111" s="17"/>
      <c r="BI111" s="17"/>
      <c r="BJ111" s="17"/>
      <c r="BK111" s="17"/>
      <c r="BL111" s="17"/>
      <c r="BM111" s="16">
        <f t="shared" si="8"/>
        <v>0</v>
      </c>
      <c r="BN111" s="8"/>
      <c r="BO111" s="8"/>
      <c r="BP111" s="8" t="s">
        <v>467</v>
      </c>
      <c r="BQ111" s="8">
        <v>0.2</v>
      </c>
      <c r="BR111" s="8" t="s">
        <v>131</v>
      </c>
      <c r="BS111" s="8">
        <v>0.1</v>
      </c>
      <c r="BT111" s="32">
        <f t="shared" si="9"/>
        <v>0.30000000000000004</v>
      </c>
      <c r="BU111" s="32">
        <f t="shared" si="10"/>
        <v>0.30000000000000004</v>
      </c>
      <c r="BV111" s="124">
        <f t="shared" si="11"/>
        <v>0.70000000000000007</v>
      </c>
      <c r="BW111" s="40"/>
    </row>
    <row r="112" spans="1:75" x14ac:dyDescent="0.15">
      <c r="A112" s="12">
        <v>2017</v>
      </c>
      <c r="B112" s="12">
        <v>10221702</v>
      </c>
      <c r="C112" s="132" t="s">
        <v>296</v>
      </c>
      <c r="D112" s="20">
        <v>2.8</v>
      </c>
      <c r="E112" s="20" t="s">
        <v>297</v>
      </c>
      <c r="F112" s="20">
        <v>1</v>
      </c>
      <c r="G112" s="20"/>
      <c r="H112" s="3"/>
      <c r="I112" s="5"/>
      <c r="J112" s="7">
        <f t="shared" si="6"/>
        <v>2</v>
      </c>
      <c r="K112" s="8"/>
      <c r="L112" s="8"/>
      <c r="M112" s="25">
        <v>1</v>
      </c>
      <c r="N112" s="25">
        <v>0.1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25"/>
      <c r="AD112" s="25"/>
      <c r="AE112" s="8"/>
      <c r="AF112" s="8"/>
      <c r="AG112" s="8"/>
      <c r="AH112" s="8"/>
      <c r="AI112" s="32">
        <f t="shared" si="7"/>
        <v>0.1</v>
      </c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33"/>
      <c r="AY112" s="133"/>
      <c r="AZ112" s="17"/>
      <c r="BA112" s="17"/>
      <c r="BB112" s="17"/>
      <c r="BC112" s="17"/>
      <c r="BD112" s="17"/>
      <c r="BE112" s="17"/>
      <c r="BF112" s="133"/>
      <c r="BG112" s="133"/>
      <c r="BH112" s="17">
        <v>10</v>
      </c>
      <c r="BI112" s="17">
        <v>0.3</v>
      </c>
      <c r="BJ112" s="17"/>
      <c r="BK112" s="17"/>
      <c r="BL112" s="17"/>
      <c r="BM112" s="16">
        <f t="shared" si="8"/>
        <v>0.3</v>
      </c>
      <c r="BN112" s="8"/>
      <c r="BO112" s="8"/>
      <c r="BP112" s="8" t="s">
        <v>95</v>
      </c>
      <c r="BQ112" s="8">
        <v>0.2</v>
      </c>
      <c r="BR112" s="8"/>
      <c r="BS112" s="8"/>
      <c r="BT112" s="32">
        <f t="shared" si="9"/>
        <v>0.2</v>
      </c>
      <c r="BU112" s="32">
        <f t="shared" si="10"/>
        <v>0.2</v>
      </c>
      <c r="BV112" s="124">
        <f t="shared" si="11"/>
        <v>2.6</v>
      </c>
      <c r="BW112" s="40"/>
    </row>
    <row r="113" spans="1:75" x14ac:dyDescent="0.15">
      <c r="A113" s="12">
        <v>2017</v>
      </c>
      <c r="B113" s="12">
        <v>10221702</v>
      </c>
      <c r="C113" s="132" t="s">
        <v>298</v>
      </c>
      <c r="D113" s="20"/>
      <c r="E113" s="20"/>
      <c r="F113" s="20"/>
      <c r="G113" s="20">
        <v>1.6</v>
      </c>
      <c r="H113" s="3" t="s">
        <v>299</v>
      </c>
      <c r="I113" s="5"/>
      <c r="J113" s="7">
        <f t="shared" si="6"/>
        <v>1.6</v>
      </c>
      <c r="K113" s="8"/>
      <c r="L113" s="8"/>
      <c r="M113" s="25">
        <v>1</v>
      </c>
      <c r="N113" s="25">
        <v>0.1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25"/>
      <c r="AD113" s="25"/>
      <c r="AE113" s="8"/>
      <c r="AF113" s="8"/>
      <c r="AG113" s="8"/>
      <c r="AH113" s="8"/>
      <c r="AI113" s="32">
        <f t="shared" si="7"/>
        <v>0.1</v>
      </c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33"/>
      <c r="AY113" s="133"/>
      <c r="AZ113" s="17"/>
      <c r="BA113" s="17"/>
      <c r="BB113" s="17"/>
      <c r="BC113" s="17"/>
      <c r="BD113" s="17"/>
      <c r="BE113" s="17"/>
      <c r="BF113" s="133"/>
      <c r="BG113" s="133"/>
      <c r="BH113" s="17">
        <v>19</v>
      </c>
      <c r="BI113" s="17">
        <v>0.5</v>
      </c>
      <c r="BJ113" s="17"/>
      <c r="BK113" s="17"/>
      <c r="BL113" s="17"/>
      <c r="BM113" s="16">
        <f t="shared" si="8"/>
        <v>0.5</v>
      </c>
      <c r="BN113" s="8"/>
      <c r="BO113" s="8"/>
      <c r="BP113" s="8" t="s">
        <v>95</v>
      </c>
      <c r="BQ113" s="8">
        <v>0.2</v>
      </c>
      <c r="BR113" s="8"/>
      <c r="BS113" s="8"/>
      <c r="BT113" s="32">
        <f t="shared" si="9"/>
        <v>0.2</v>
      </c>
      <c r="BU113" s="32">
        <f t="shared" si="10"/>
        <v>0.2</v>
      </c>
      <c r="BV113" s="124">
        <f t="shared" si="11"/>
        <v>2.4</v>
      </c>
      <c r="BW113" s="40"/>
    </row>
    <row r="114" spans="1:75" x14ac:dyDescent="0.15">
      <c r="A114" s="12">
        <v>2017</v>
      </c>
      <c r="B114" s="12">
        <v>10221702</v>
      </c>
      <c r="C114" s="132" t="s">
        <v>300</v>
      </c>
      <c r="D114" s="20"/>
      <c r="E114" s="20"/>
      <c r="F114" s="20"/>
      <c r="G114" s="20"/>
      <c r="H114" s="3"/>
      <c r="I114" s="5"/>
      <c r="J114" s="7">
        <f t="shared" si="6"/>
        <v>0</v>
      </c>
      <c r="K114" s="8">
        <v>2</v>
      </c>
      <c r="L114" s="8">
        <v>0.4</v>
      </c>
      <c r="M114" s="25">
        <v>1</v>
      </c>
      <c r="N114" s="25">
        <v>0.1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25"/>
      <c r="AD114" s="25"/>
      <c r="AE114" s="8">
        <v>1</v>
      </c>
      <c r="AF114" s="8">
        <v>0.1</v>
      </c>
      <c r="AG114" s="8"/>
      <c r="AH114" s="8"/>
      <c r="AI114" s="32">
        <f t="shared" si="7"/>
        <v>0.6</v>
      </c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33"/>
      <c r="AY114" s="133"/>
      <c r="AZ114" s="17"/>
      <c r="BA114" s="17"/>
      <c r="BB114" s="17"/>
      <c r="BC114" s="17"/>
      <c r="BD114" s="17"/>
      <c r="BE114" s="17"/>
      <c r="BF114" s="133"/>
      <c r="BG114" s="133"/>
      <c r="BH114" s="17">
        <v>4</v>
      </c>
      <c r="BI114" s="17">
        <v>0.1</v>
      </c>
      <c r="BJ114" s="17"/>
      <c r="BK114" s="17"/>
      <c r="BL114" s="17"/>
      <c r="BM114" s="16">
        <f t="shared" si="8"/>
        <v>0.1</v>
      </c>
      <c r="BN114" s="8"/>
      <c r="BO114" s="8"/>
      <c r="BP114" s="8" t="s">
        <v>95</v>
      </c>
      <c r="BQ114" s="8">
        <v>0.2</v>
      </c>
      <c r="BR114" s="8"/>
      <c r="BS114" s="8"/>
      <c r="BT114" s="32">
        <f t="shared" si="9"/>
        <v>0.2</v>
      </c>
      <c r="BU114" s="32">
        <f t="shared" si="10"/>
        <v>0.2</v>
      </c>
      <c r="BV114" s="124">
        <f t="shared" si="11"/>
        <v>0.9</v>
      </c>
      <c r="BW114" s="40"/>
    </row>
    <row r="115" spans="1:75" x14ac:dyDescent="0.15">
      <c r="A115" s="12">
        <v>2017</v>
      </c>
      <c r="B115" s="12">
        <v>10221702</v>
      </c>
      <c r="C115" s="132" t="s">
        <v>301</v>
      </c>
      <c r="D115" s="20">
        <v>1.2</v>
      </c>
      <c r="E115" s="20" t="s">
        <v>142</v>
      </c>
      <c r="F115" s="20">
        <v>0.8</v>
      </c>
      <c r="G115" s="20">
        <v>2</v>
      </c>
      <c r="H115" s="3" t="s">
        <v>302</v>
      </c>
      <c r="I115" s="5"/>
      <c r="J115" s="7">
        <f t="shared" si="6"/>
        <v>2</v>
      </c>
      <c r="K115" s="8"/>
      <c r="L115" s="8"/>
      <c r="M115" s="25">
        <v>1</v>
      </c>
      <c r="N115" s="25">
        <v>0.1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25"/>
      <c r="AD115" s="25"/>
      <c r="AE115" s="8"/>
      <c r="AF115" s="8"/>
      <c r="AG115" s="8"/>
      <c r="AH115" s="8"/>
      <c r="AI115" s="32">
        <f t="shared" si="7"/>
        <v>0.1</v>
      </c>
      <c r="AJ115" s="10" t="s">
        <v>92</v>
      </c>
      <c r="AK115" s="10">
        <v>0.5</v>
      </c>
      <c r="AL115" s="17" t="s">
        <v>303</v>
      </c>
      <c r="AM115" s="17">
        <v>0.1</v>
      </c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33"/>
      <c r="AY115" s="133"/>
      <c r="AZ115" s="17"/>
      <c r="BA115" s="17"/>
      <c r="BB115" s="17"/>
      <c r="BC115" s="17"/>
      <c r="BD115" s="17"/>
      <c r="BE115" s="17"/>
      <c r="BF115" s="133"/>
      <c r="BG115" s="133"/>
      <c r="BH115" s="17">
        <v>11</v>
      </c>
      <c r="BI115" s="17">
        <v>0.3</v>
      </c>
      <c r="BJ115" s="17"/>
      <c r="BK115" s="17"/>
      <c r="BL115" s="17"/>
      <c r="BM115" s="16">
        <f t="shared" si="8"/>
        <v>0.89999999999999991</v>
      </c>
      <c r="BN115" s="8"/>
      <c r="BO115" s="8"/>
      <c r="BP115" s="8" t="s">
        <v>304</v>
      </c>
      <c r="BQ115" s="8">
        <v>0.4</v>
      </c>
      <c r="BR115" s="8"/>
      <c r="BS115" s="8"/>
      <c r="BT115" s="32">
        <f t="shared" si="9"/>
        <v>0.4</v>
      </c>
      <c r="BU115" s="32">
        <f t="shared" si="10"/>
        <v>0.4</v>
      </c>
      <c r="BV115" s="124">
        <f t="shared" si="11"/>
        <v>3.4</v>
      </c>
      <c r="BW115" s="40"/>
    </row>
    <row r="116" spans="1:75" x14ac:dyDescent="0.15">
      <c r="A116" s="12">
        <v>2017</v>
      </c>
      <c r="B116" s="12">
        <v>10221702</v>
      </c>
      <c r="C116" s="132" t="s">
        <v>305</v>
      </c>
      <c r="D116" s="20">
        <v>1.2</v>
      </c>
      <c r="E116" s="20" t="s">
        <v>116</v>
      </c>
      <c r="F116" s="20">
        <v>0.8</v>
      </c>
      <c r="G116" s="20">
        <v>1.6</v>
      </c>
      <c r="H116" s="3" t="s">
        <v>284</v>
      </c>
      <c r="I116" s="5"/>
      <c r="J116" s="7">
        <f t="shared" si="6"/>
        <v>2</v>
      </c>
      <c r="K116" s="8"/>
      <c r="L116" s="8"/>
      <c r="M116" s="25">
        <v>2</v>
      </c>
      <c r="N116" s="25">
        <v>0.2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25"/>
      <c r="AD116" s="25"/>
      <c r="AE116" s="8"/>
      <c r="AF116" s="8"/>
      <c r="AG116" s="8"/>
      <c r="AH116" s="8"/>
      <c r="AI116" s="32">
        <f t="shared" si="7"/>
        <v>0.2</v>
      </c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33"/>
      <c r="AY116" s="133"/>
      <c r="AZ116" s="17"/>
      <c r="BA116" s="17"/>
      <c r="BB116" s="17"/>
      <c r="BC116" s="17"/>
      <c r="BD116" s="17"/>
      <c r="BE116" s="17"/>
      <c r="BF116" s="133"/>
      <c r="BG116" s="133"/>
      <c r="BH116" s="17"/>
      <c r="BI116" s="17"/>
      <c r="BJ116" s="17"/>
      <c r="BK116" s="17"/>
      <c r="BL116" s="17"/>
      <c r="BM116" s="16">
        <f t="shared" si="8"/>
        <v>0</v>
      </c>
      <c r="BN116" s="8"/>
      <c r="BO116" s="8"/>
      <c r="BP116" s="8"/>
      <c r="BQ116" s="8"/>
      <c r="BR116" s="8"/>
      <c r="BS116" s="8"/>
      <c r="BT116" s="32">
        <f t="shared" si="9"/>
        <v>0</v>
      </c>
      <c r="BU116" s="32">
        <f t="shared" si="10"/>
        <v>0</v>
      </c>
      <c r="BV116" s="124">
        <f t="shared" si="11"/>
        <v>2.2000000000000002</v>
      </c>
      <c r="BW116" s="40"/>
    </row>
    <row r="117" spans="1:75" x14ac:dyDescent="0.15">
      <c r="A117" s="12">
        <v>2017</v>
      </c>
      <c r="B117" s="12">
        <v>10221702</v>
      </c>
      <c r="C117" s="132" t="s">
        <v>306</v>
      </c>
      <c r="D117" s="20">
        <v>1.2</v>
      </c>
      <c r="E117" s="20" t="s">
        <v>124</v>
      </c>
      <c r="F117" s="20">
        <v>0.6</v>
      </c>
      <c r="G117" s="20"/>
      <c r="H117" s="3"/>
      <c r="I117" s="5"/>
      <c r="J117" s="7">
        <f t="shared" si="6"/>
        <v>0.72</v>
      </c>
      <c r="K117" s="8">
        <v>2</v>
      </c>
      <c r="L117" s="8">
        <v>0.4</v>
      </c>
      <c r="M117" s="25">
        <v>1</v>
      </c>
      <c r="N117" s="25">
        <v>0.1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25"/>
      <c r="AD117" s="25"/>
      <c r="AE117" s="8"/>
      <c r="AF117" s="8"/>
      <c r="AG117" s="8"/>
      <c r="AH117" s="8"/>
      <c r="AI117" s="32">
        <f t="shared" si="7"/>
        <v>0.5</v>
      </c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33"/>
      <c r="AY117" s="133"/>
      <c r="AZ117" s="17"/>
      <c r="BA117" s="17"/>
      <c r="BB117" s="17"/>
      <c r="BC117" s="17"/>
      <c r="BD117" s="17"/>
      <c r="BE117" s="17"/>
      <c r="BF117" s="133"/>
      <c r="BG117" s="133"/>
      <c r="BH117" s="17">
        <v>20</v>
      </c>
      <c r="BI117" s="17">
        <v>0.5</v>
      </c>
      <c r="BJ117" s="17"/>
      <c r="BK117" s="17"/>
      <c r="BL117" s="17"/>
      <c r="BM117" s="16">
        <f t="shared" si="8"/>
        <v>0.5</v>
      </c>
      <c r="BN117" s="8"/>
      <c r="BO117" s="8"/>
      <c r="BP117" s="8" t="s">
        <v>307</v>
      </c>
      <c r="BQ117" s="8">
        <v>0.4</v>
      </c>
      <c r="BR117" s="8"/>
      <c r="BS117" s="8"/>
      <c r="BT117" s="32">
        <f t="shared" si="9"/>
        <v>0.4</v>
      </c>
      <c r="BU117" s="32">
        <f t="shared" si="10"/>
        <v>0.4</v>
      </c>
      <c r="BV117" s="124">
        <f t="shared" si="11"/>
        <v>2.12</v>
      </c>
      <c r="BW117" s="40"/>
    </row>
    <row r="118" spans="1:75" x14ac:dyDescent="0.15">
      <c r="A118" s="12">
        <v>2017</v>
      </c>
      <c r="B118" s="12">
        <v>10221702</v>
      </c>
      <c r="C118" s="132">
        <v>1320180206</v>
      </c>
      <c r="D118" s="20"/>
      <c r="E118" s="20"/>
      <c r="F118" s="20"/>
      <c r="G118" s="20"/>
      <c r="H118" s="3"/>
      <c r="I118" s="5"/>
      <c r="J118" s="7">
        <f t="shared" si="6"/>
        <v>0</v>
      </c>
      <c r="K118" s="8"/>
      <c r="L118" s="8"/>
      <c r="M118" s="25"/>
      <c r="N118" s="25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25"/>
      <c r="AD118" s="25"/>
      <c r="AE118" s="8"/>
      <c r="AF118" s="8"/>
      <c r="AG118" s="8"/>
      <c r="AH118" s="8"/>
      <c r="AI118" s="32">
        <f t="shared" si="7"/>
        <v>0</v>
      </c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33"/>
      <c r="AY118" s="133"/>
      <c r="AZ118" s="17"/>
      <c r="BA118" s="17"/>
      <c r="BB118" s="17"/>
      <c r="BC118" s="17"/>
      <c r="BD118" s="17"/>
      <c r="BE118" s="17"/>
      <c r="BF118" s="133"/>
      <c r="BG118" s="133"/>
      <c r="BH118" s="17"/>
      <c r="BI118" s="17"/>
      <c r="BJ118" s="17"/>
      <c r="BK118" s="17"/>
      <c r="BL118" s="17"/>
      <c r="BM118" s="16">
        <f t="shared" si="8"/>
        <v>0</v>
      </c>
      <c r="BN118" s="8"/>
      <c r="BO118" s="8"/>
      <c r="BP118" s="8"/>
      <c r="BQ118" s="8"/>
      <c r="BR118" s="8"/>
      <c r="BS118" s="8"/>
      <c r="BT118" s="32">
        <f t="shared" si="9"/>
        <v>0</v>
      </c>
      <c r="BU118" s="32">
        <f t="shared" si="10"/>
        <v>0</v>
      </c>
      <c r="BV118" s="124">
        <f t="shared" si="11"/>
        <v>0</v>
      </c>
      <c r="BW118" s="40"/>
    </row>
    <row r="119" spans="1:75" x14ac:dyDescent="0.15">
      <c r="A119" s="12">
        <v>2017</v>
      </c>
      <c r="B119" s="12">
        <v>10221702</v>
      </c>
      <c r="C119" s="132">
        <v>1320180208</v>
      </c>
      <c r="D119" s="20"/>
      <c r="E119" s="20"/>
      <c r="F119" s="20"/>
      <c r="G119" s="20"/>
      <c r="H119" s="3"/>
      <c r="I119" s="5"/>
      <c r="J119" s="7">
        <f t="shared" si="6"/>
        <v>0</v>
      </c>
      <c r="K119" s="8"/>
      <c r="L119" s="8"/>
      <c r="M119" s="25"/>
      <c r="N119" s="25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25"/>
      <c r="AD119" s="25"/>
      <c r="AE119" s="8"/>
      <c r="AF119" s="8"/>
      <c r="AG119" s="8"/>
      <c r="AH119" s="8"/>
      <c r="AI119" s="32">
        <f t="shared" si="7"/>
        <v>0</v>
      </c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33"/>
      <c r="AY119" s="133"/>
      <c r="AZ119" s="17"/>
      <c r="BA119" s="17"/>
      <c r="BB119" s="17"/>
      <c r="BC119" s="17"/>
      <c r="BD119" s="17"/>
      <c r="BE119" s="17"/>
      <c r="BF119" s="133"/>
      <c r="BG119" s="133"/>
      <c r="BH119" s="17"/>
      <c r="BI119" s="17"/>
      <c r="BJ119" s="17"/>
      <c r="BK119" s="17"/>
      <c r="BL119" s="17"/>
      <c r="BM119" s="16">
        <f t="shared" si="8"/>
        <v>0</v>
      </c>
      <c r="BN119" s="8"/>
      <c r="BO119" s="8"/>
      <c r="BP119" s="8"/>
      <c r="BQ119" s="8"/>
      <c r="BR119" s="8"/>
      <c r="BS119" s="8"/>
      <c r="BT119" s="32">
        <f t="shared" si="9"/>
        <v>0</v>
      </c>
      <c r="BU119" s="32">
        <f t="shared" si="10"/>
        <v>0</v>
      </c>
      <c r="BV119" s="124">
        <f t="shared" si="11"/>
        <v>0</v>
      </c>
      <c r="BW119" s="40"/>
    </row>
    <row r="120" spans="1:75" x14ac:dyDescent="0.15">
      <c r="A120" s="12">
        <v>2017</v>
      </c>
      <c r="B120" s="134">
        <v>10411701</v>
      </c>
      <c r="C120" s="60" t="s">
        <v>308</v>
      </c>
      <c r="D120" s="14">
        <v>1.4</v>
      </c>
      <c r="E120" s="14" t="s">
        <v>309</v>
      </c>
      <c r="F120" s="14">
        <v>0.8</v>
      </c>
      <c r="G120" s="14"/>
      <c r="H120" s="35"/>
      <c r="I120" s="5"/>
      <c r="J120" s="7">
        <f t="shared" si="6"/>
        <v>1.1199999999999999</v>
      </c>
      <c r="K120" s="1"/>
      <c r="L120" s="1"/>
      <c r="M120" s="34"/>
      <c r="N120" s="3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32">
        <f t="shared" si="7"/>
        <v>0</v>
      </c>
      <c r="AJ120" s="10" t="s">
        <v>92</v>
      </c>
      <c r="AK120" s="10">
        <v>0.5</v>
      </c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 t="s">
        <v>310</v>
      </c>
      <c r="BG120" s="13">
        <v>0.1</v>
      </c>
      <c r="BH120" s="10">
        <v>8</v>
      </c>
      <c r="BI120" s="10">
        <v>0.2</v>
      </c>
      <c r="BJ120" s="10"/>
      <c r="BK120" s="10"/>
      <c r="BL120" s="10"/>
      <c r="BM120" s="16">
        <f t="shared" si="8"/>
        <v>0.8</v>
      </c>
      <c r="BN120" s="1"/>
      <c r="BO120" s="1"/>
      <c r="BP120" s="1" t="s">
        <v>311</v>
      </c>
      <c r="BQ120" s="1">
        <v>0.4</v>
      </c>
      <c r="BR120" s="1"/>
      <c r="BS120" s="1"/>
      <c r="BT120" s="32">
        <f t="shared" si="9"/>
        <v>0.4</v>
      </c>
      <c r="BU120" s="32">
        <f t="shared" si="10"/>
        <v>0.4</v>
      </c>
      <c r="BV120" s="124">
        <f t="shared" si="11"/>
        <v>2.3200000000000003</v>
      </c>
      <c r="BW120" s="135"/>
    </row>
    <row r="121" spans="1:75" x14ac:dyDescent="0.15">
      <c r="A121" s="12">
        <v>2017</v>
      </c>
      <c r="B121" s="134">
        <v>10411701</v>
      </c>
      <c r="C121" s="60" t="s">
        <v>312</v>
      </c>
      <c r="D121" s="14">
        <v>1.2</v>
      </c>
      <c r="E121" s="14" t="s">
        <v>142</v>
      </c>
      <c r="F121" s="14" t="s">
        <v>313</v>
      </c>
      <c r="G121" s="14">
        <v>1.6</v>
      </c>
      <c r="H121" s="35" t="s">
        <v>314</v>
      </c>
      <c r="I121" s="5"/>
      <c r="J121" s="7">
        <f t="shared" si="6"/>
        <v>2</v>
      </c>
      <c r="K121" s="1">
        <v>5</v>
      </c>
      <c r="L121" s="1">
        <v>1</v>
      </c>
      <c r="M121" s="34">
        <v>1</v>
      </c>
      <c r="N121" s="34">
        <v>0.1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32">
        <f t="shared" si="7"/>
        <v>1.1000000000000001</v>
      </c>
      <c r="AJ121" s="10"/>
      <c r="AK121" s="10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 t="s">
        <v>310</v>
      </c>
      <c r="BG121" s="13">
        <v>0.1</v>
      </c>
      <c r="BH121" s="10">
        <v>20</v>
      </c>
      <c r="BI121" s="10">
        <v>0.5</v>
      </c>
      <c r="BJ121" s="10"/>
      <c r="BK121" s="10"/>
      <c r="BL121" s="10"/>
      <c r="BM121" s="16">
        <f t="shared" si="8"/>
        <v>0.6</v>
      </c>
      <c r="BN121" s="1"/>
      <c r="BO121" s="1"/>
      <c r="BP121" s="1" t="s">
        <v>95</v>
      </c>
      <c r="BQ121" s="1">
        <v>0.2</v>
      </c>
      <c r="BR121" s="1"/>
      <c r="BS121" s="1"/>
      <c r="BT121" s="32">
        <f t="shared" si="9"/>
        <v>0.2</v>
      </c>
      <c r="BU121" s="32">
        <f t="shared" si="10"/>
        <v>0.2</v>
      </c>
      <c r="BV121" s="124">
        <f t="shared" si="11"/>
        <v>3.9000000000000004</v>
      </c>
      <c r="BW121" s="136"/>
    </row>
    <row r="122" spans="1:75" x14ac:dyDescent="0.15">
      <c r="A122" s="12">
        <v>2017</v>
      </c>
      <c r="B122" s="134">
        <v>10411701</v>
      </c>
      <c r="C122" s="60" t="s">
        <v>315</v>
      </c>
      <c r="D122" s="137">
        <v>1.2</v>
      </c>
      <c r="E122" s="137" t="s">
        <v>91</v>
      </c>
      <c r="F122" s="137">
        <v>0.6</v>
      </c>
      <c r="G122" s="137"/>
      <c r="H122" s="138"/>
      <c r="I122" s="5"/>
      <c r="J122" s="7">
        <f t="shared" si="6"/>
        <v>0.72</v>
      </c>
      <c r="K122" s="139"/>
      <c r="L122" s="139"/>
      <c r="M122" s="6">
        <v>1</v>
      </c>
      <c r="N122" s="6">
        <v>0.1</v>
      </c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32">
        <f t="shared" si="7"/>
        <v>0.1</v>
      </c>
      <c r="AJ122" s="140"/>
      <c r="AK122" s="140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0">
        <v>40</v>
      </c>
      <c r="BI122" s="140">
        <v>0.5</v>
      </c>
      <c r="BJ122" s="140"/>
      <c r="BK122" s="140"/>
      <c r="BL122" s="140"/>
      <c r="BM122" s="16">
        <f t="shared" si="8"/>
        <v>0.5</v>
      </c>
      <c r="BN122" s="139"/>
      <c r="BO122" s="139"/>
      <c r="BP122" s="139" t="s">
        <v>95</v>
      </c>
      <c r="BQ122" s="139">
        <v>0.2</v>
      </c>
      <c r="BR122" s="139" t="s">
        <v>131</v>
      </c>
      <c r="BS122" s="139">
        <v>0.1</v>
      </c>
      <c r="BT122" s="32">
        <f t="shared" si="9"/>
        <v>0.30000000000000004</v>
      </c>
      <c r="BU122" s="32">
        <f t="shared" si="10"/>
        <v>0.30000000000000004</v>
      </c>
      <c r="BV122" s="124">
        <f t="shared" si="11"/>
        <v>1.62</v>
      </c>
      <c r="BW122" s="142"/>
    </row>
    <row r="123" spans="1:75" x14ac:dyDescent="0.15">
      <c r="A123" s="12">
        <v>2017</v>
      </c>
      <c r="B123" s="134">
        <v>10411701</v>
      </c>
      <c r="C123" s="60" t="s">
        <v>316</v>
      </c>
      <c r="D123" s="137"/>
      <c r="E123" s="137"/>
      <c r="F123" s="137"/>
      <c r="G123" s="137"/>
      <c r="H123" s="138"/>
      <c r="I123" s="5"/>
      <c r="J123" s="7">
        <f t="shared" si="6"/>
        <v>0</v>
      </c>
      <c r="K123" s="139"/>
      <c r="L123" s="139"/>
      <c r="M123" s="6"/>
      <c r="N123" s="6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32">
        <f t="shared" si="7"/>
        <v>0</v>
      </c>
      <c r="AJ123" s="10" t="s">
        <v>92</v>
      </c>
      <c r="AK123" s="10">
        <v>0.5</v>
      </c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 t="s">
        <v>310</v>
      </c>
      <c r="BG123" s="141">
        <v>0.1</v>
      </c>
      <c r="BH123" s="140"/>
      <c r="BI123" s="140"/>
      <c r="BJ123" s="140"/>
      <c r="BK123" s="140"/>
      <c r="BL123" s="140"/>
      <c r="BM123" s="16">
        <f t="shared" si="8"/>
        <v>0.6</v>
      </c>
      <c r="BN123" s="139"/>
      <c r="BO123" s="139"/>
      <c r="BP123" s="139" t="s">
        <v>95</v>
      </c>
      <c r="BQ123" s="139">
        <v>0.2</v>
      </c>
      <c r="BR123" s="139" t="s">
        <v>468</v>
      </c>
      <c r="BS123" s="139">
        <v>0.5</v>
      </c>
      <c r="BT123" s="32">
        <f t="shared" si="9"/>
        <v>0.7</v>
      </c>
      <c r="BU123" s="32">
        <f t="shared" si="10"/>
        <v>0.7</v>
      </c>
      <c r="BV123" s="124">
        <f t="shared" si="11"/>
        <v>1.2999999999999998</v>
      </c>
      <c r="BW123" s="142"/>
    </row>
    <row r="124" spans="1:75" x14ac:dyDescent="0.15">
      <c r="A124" s="12">
        <v>2017</v>
      </c>
      <c r="B124" s="134">
        <v>10411701</v>
      </c>
      <c r="C124" s="60" t="s">
        <v>317</v>
      </c>
      <c r="D124" s="137">
        <v>1.2</v>
      </c>
      <c r="E124" s="137" t="s">
        <v>116</v>
      </c>
      <c r="F124" s="137">
        <v>0.8</v>
      </c>
      <c r="G124" s="137"/>
      <c r="H124" s="138"/>
      <c r="I124" s="5"/>
      <c r="J124" s="7">
        <f t="shared" si="6"/>
        <v>0.96</v>
      </c>
      <c r="K124" s="139"/>
      <c r="L124" s="139"/>
      <c r="M124" s="6"/>
      <c r="N124" s="6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32">
        <f t="shared" si="7"/>
        <v>0</v>
      </c>
      <c r="AJ124" s="140"/>
      <c r="AK124" s="140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0">
        <v>25</v>
      </c>
      <c r="BI124" s="140">
        <v>0.5</v>
      </c>
      <c r="BJ124" s="140"/>
      <c r="BK124" s="140"/>
      <c r="BL124" s="140"/>
      <c r="BM124" s="16">
        <f t="shared" si="8"/>
        <v>0.5</v>
      </c>
      <c r="BN124" s="139"/>
      <c r="BO124" s="139"/>
      <c r="BP124" s="139" t="s">
        <v>181</v>
      </c>
      <c r="BQ124" s="139">
        <v>0.2</v>
      </c>
      <c r="BR124" s="139" t="s">
        <v>318</v>
      </c>
      <c r="BS124" s="139">
        <v>0.5</v>
      </c>
      <c r="BT124" s="32">
        <f t="shared" si="9"/>
        <v>0.7</v>
      </c>
      <c r="BU124" s="32">
        <f t="shared" si="10"/>
        <v>0.7</v>
      </c>
      <c r="BV124" s="124">
        <f t="shared" si="11"/>
        <v>2.16</v>
      </c>
      <c r="BW124" s="142"/>
    </row>
    <row r="125" spans="1:75" x14ac:dyDescent="0.15">
      <c r="A125" s="12">
        <v>2017</v>
      </c>
      <c r="B125" s="134">
        <v>10411701</v>
      </c>
      <c r="C125" s="60" t="s">
        <v>319</v>
      </c>
      <c r="D125" s="137"/>
      <c r="E125" s="137"/>
      <c r="F125" s="137"/>
      <c r="G125" s="137"/>
      <c r="H125" s="138"/>
      <c r="I125" s="5"/>
      <c r="J125" s="7">
        <f t="shared" si="6"/>
        <v>0</v>
      </c>
      <c r="K125" s="139"/>
      <c r="L125" s="139"/>
      <c r="M125" s="6"/>
      <c r="N125" s="6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32">
        <f t="shared" si="7"/>
        <v>0</v>
      </c>
      <c r="AJ125" s="140"/>
      <c r="AK125" s="140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0"/>
      <c r="BI125" s="140"/>
      <c r="BJ125" s="140"/>
      <c r="BK125" s="140"/>
      <c r="BL125" s="140"/>
      <c r="BM125" s="16">
        <f t="shared" si="8"/>
        <v>0</v>
      </c>
      <c r="BN125" s="139"/>
      <c r="BO125" s="139"/>
      <c r="BP125" s="139" t="s">
        <v>95</v>
      </c>
      <c r="BQ125" s="139">
        <v>0.2</v>
      </c>
      <c r="BR125" s="139"/>
      <c r="BS125" s="139"/>
      <c r="BT125" s="32">
        <f t="shared" si="9"/>
        <v>0.2</v>
      </c>
      <c r="BU125" s="32">
        <f t="shared" si="10"/>
        <v>0.2</v>
      </c>
      <c r="BV125" s="124">
        <f t="shared" si="11"/>
        <v>0.2</v>
      </c>
      <c r="BW125" s="142"/>
    </row>
    <row r="126" spans="1:75" x14ac:dyDescent="0.15">
      <c r="A126" s="12">
        <v>2017</v>
      </c>
      <c r="B126" s="134">
        <v>10411701</v>
      </c>
      <c r="C126" s="60" t="s">
        <v>320</v>
      </c>
      <c r="D126" s="137"/>
      <c r="E126" s="137"/>
      <c r="F126" s="137"/>
      <c r="G126" s="137"/>
      <c r="H126" s="138"/>
      <c r="I126" s="5"/>
      <c r="J126" s="7">
        <f t="shared" si="6"/>
        <v>0</v>
      </c>
      <c r="K126" s="139"/>
      <c r="L126" s="139"/>
      <c r="M126" s="6"/>
      <c r="N126" s="6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32">
        <f t="shared" si="7"/>
        <v>0</v>
      </c>
      <c r="AJ126" s="140"/>
      <c r="AK126" s="140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0">
        <v>9</v>
      </c>
      <c r="BI126" s="140">
        <v>0.2</v>
      </c>
      <c r="BJ126" s="140"/>
      <c r="BK126" s="140"/>
      <c r="BL126" s="140"/>
      <c r="BM126" s="16">
        <f t="shared" si="8"/>
        <v>0.2</v>
      </c>
      <c r="BN126" s="139"/>
      <c r="BO126" s="139"/>
      <c r="BP126" s="139" t="s">
        <v>95</v>
      </c>
      <c r="BQ126" s="139">
        <v>0.2</v>
      </c>
      <c r="BR126" s="139" t="s">
        <v>321</v>
      </c>
      <c r="BS126" s="139">
        <v>0.5</v>
      </c>
      <c r="BT126" s="32">
        <f t="shared" si="9"/>
        <v>0.7</v>
      </c>
      <c r="BU126" s="32">
        <f t="shared" si="10"/>
        <v>0.7</v>
      </c>
      <c r="BV126" s="124">
        <f t="shared" si="11"/>
        <v>0.89999999999999991</v>
      </c>
      <c r="BW126" s="142"/>
    </row>
    <row r="127" spans="1:75" x14ac:dyDescent="0.15">
      <c r="A127" s="12">
        <v>2017</v>
      </c>
      <c r="B127" s="134">
        <v>10411701</v>
      </c>
      <c r="C127" s="60" t="s">
        <v>322</v>
      </c>
      <c r="D127" s="137"/>
      <c r="E127" s="137"/>
      <c r="F127" s="137"/>
      <c r="G127" s="137"/>
      <c r="H127" s="138"/>
      <c r="I127" s="5"/>
      <c r="J127" s="7">
        <f t="shared" si="6"/>
        <v>0</v>
      </c>
      <c r="K127" s="139"/>
      <c r="L127" s="139"/>
      <c r="M127" s="6"/>
      <c r="N127" s="6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32">
        <f t="shared" si="7"/>
        <v>0</v>
      </c>
      <c r="AJ127" s="140"/>
      <c r="AK127" s="140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0"/>
      <c r="BI127" s="140"/>
      <c r="BJ127" s="140"/>
      <c r="BK127" s="140"/>
      <c r="BL127" s="140"/>
      <c r="BM127" s="16">
        <f t="shared" si="8"/>
        <v>0</v>
      </c>
      <c r="BN127" s="139"/>
      <c r="BO127" s="139"/>
      <c r="BP127" s="139" t="s">
        <v>95</v>
      </c>
      <c r="BQ127" s="139">
        <v>0.2</v>
      </c>
      <c r="BR127" s="139"/>
      <c r="BS127" s="139"/>
      <c r="BT127" s="32">
        <f t="shared" si="9"/>
        <v>0.2</v>
      </c>
      <c r="BU127" s="32">
        <f t="shared" si="10"/>
        <v>0.2</v>
      </c>
      <c r="BV127" s="124">
        <f t="shared" si="11"/>
        <v>0.2</v>
      </c>
      <c r="BW127" s="142"/>
    </row>
    <row r="128" spans="1:75" x14ac:dyDescent="0.15">
      <c r="A128" s="12">
        <v>2017</v>
      </c>
      <c r="B128" s="134">
        <v>10411701</v>
      </c>
      <c r="C128" s="60" t="s">
        <v>323</v>
      </c>
      <c r="D128" s="137"/>
      <c r="E128" s="137"/>
      <c r="F128" s="137"/>
      <c r="G128" s="137"/>
      <c r="H128" s="138"/>
      <c r="I128" s="5"/>
      <c r="J128" s="7">
        <f t="shared" si="6"/>
        <v>0</v>
      </c>
      <c r="K128" s="139"/>
      <c r="L128" s="139"/>
      <c r="M128" s="6"/>
      <c r="N128" s="6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32">
        <f t="shared" si="7"/>
        <v>0</v>
      </c>
      <c r="AJ128" s="140"/>
      <c r="AK128" s="140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0"/>
      <c r="BI128" s="140"/>
      <c r="BJ128" s="140"/>
      <c r="BK128" s="140"/>
      <c r="BL128" s="140"/>
      <c r="BM128" s="16">
        <f t="shared" si="8"/>
        <v>0</v>
      </c>
      <c r="BN128" s="139"/>
      <c r="BO128" s="139"/>
      <c r="BP128" s="139" t="s">
        <v>95</v>
      </c>
      <c r="BQ128" s="139">
        <v>0.2</v>
      </c>
      <c r="BR128" s="139"/>
      <c r="BS128" s="139"/>
      <c r="BT128" s="32">
        <f t="shared" si="9"/>
        <v>0.2</v>
      </c>
      <c r="BU128" s="32">
        <f t="shared" si="10"/>
        <v>0.2</v>
      </c>
      <c r="BV128" s="124">
        <f t="shared" si="11"/>
        <v>0.2</v>
      </c>
      <c r="BW128" s="142"/>
    </row>
    <row r="129" spans="1:75" x14ac:dyDescent="0.15">
      <c r="A129" s="12">
        <v>2017</v>
      </c>
      <c r="B129" s="134">
        <v>10411701</v>
      </c>
      <c r="C129" s="60" t="s">
        <v>324</v>
      </c>
      <c r="D129" s="137">
        <v>1.2</v>
      </c>
      <c r="E129" s="137" t="s">
        <v>114</v>
      </c>
      <c r="F129" s="137">
        <v>0.6</v>
      </c>
      <c r="G129" s="137"/>
      <c r="H129" s="138"/>
      <c r="I129" s="5"/>
      <c r="J129" s="7">
        <f t="shared" si="6"/>
        <v>0.72</v>
      </c>
      <c r="K129" s="139">
        <v>2</v>
      </c>
      <c r="L129" s="139">
        <v>0.4</v>
      </c>
      <c r="M129" s="6">
        <v>1</v>
      </c>
      <c r="N129" s="6">
        <v>0.1</v>
      </c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32">
        <f t="shared" si="7"/>
        <v>0.5</v>
      </c>
      <c r="AJ129" s="140"/>
      <c r="AK129" s="140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0">
        <v>20</v>
      </c>
      <c r="BI129" s="140">
        <v>0.5</v>
      </c>
      <c r="BJ129" s="140"/>
      <c r="BK129" s="140"/>
      <c r="BL129" s="140"/>
      <c r="BM129" s="16">
        <f t="shared" si="8"/>
        <v>0.5</v>
      </c>
      <c r="BN129" s="139"/>
      <c r="BO129" s="139"/>
      <c r="BP129" s="139" t="s">
        <v>95</v>
      </c>
      <c r="BQ129" s="139">
        <v>0.2</v>
      </c>
      <c r="BR129" s="139"/>
      <c r="BS129" s="139"/>
      <c r="BT129" s="32">
        <f t="shared" si="9"/>
        <v>0.2</v>
      </c>
      <c r="BU129" s="32">
        <f t="shared" si="10"/>
        <v>0.2</v>
      </c>
      <c r="BV129" s="124">
        <f t="shared" si="11"/>
        <v>1.92</v>
      </c>
      <c r="BW129" s="142"/>
    </row>
    <row r="130" spans="1:75" x14ac:dyDescent="0.15">
      <c r="A130" s="12">
        <v>2017</v>
      </c>
      <c r="B130" s="134">
        <v>10411701</v>
      </c>
      <c r="C130" s="60" t="s">
        <v>325</v>
      </c>
      <c r="D130" s="137">
        <v>1.2</v>
      </c>
      <c r="E130" s="137" t="s">
        <v>124</v>
      </c>
      <c r="F130" s="137">
        <v>0.6</v>
      </c>
      <c r="G130" s="137"/>
      <c r="H130" s="138"/>
      <c r="I130" s="5"/>
      <c r="J130" s="7">
        <f t="shared" si="6"/>
        <v>0.72</v>
      </c>
      <c r="K130" s="139"/>
      <c r="L130" s="139"/>
      <c r="M130" s="6"/>
      <c r="N130" s="6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32">
        <f t="shared" si="7"/>
        <v>0</v>
      </c>
      <c r="AJ130" s="140"/>
      <c r="AK130" s="140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0"/>
      <c r="BI130" s="140"/>
      <c r="BJ130" s="140"/>
      <c r="BK130" s="140"/>
      <c r="BL130" s="140"/>
      <c r="BM130" s="16">
        <f t="shared" si="8"/>
        <v>0</v>
      </c>
      <c r="BN130" s="139"/>
      <c r="BO130" s="139"/>
      <c r="BP130" s="139" t="s">
        <v>178</v>
      </c>
      <c r="BQ130" s="139">
        <v>0.2</v>
      </c>
      <c r="BR130" s="139"/>
      <c r="BS130" s="139"/>
      <c r="BT130" s="32">
        <f t="shared" si="9"/>
        <v>0.2</v>
      </c>
      <c r="BU130" s="32">
        <f t="shared" si="10"/>
        <v>0.2</v>
      </c>
      <c r="BV130" s="124">
        <f t="shared" si="11"/>
        <v>0.91999999999999993</v>
      </c>
      <c r="BW130" s="142"/>
    </row>
    <row r="131" spans="1:75" x14ac:dyDescent="0.15">
      <c r="A131" s="12">
        <v>2017</v>
      </c>
      <c r="B131" s="134">
        <v>10411701</v>
      </c>
      <c r="C131" s="60" t="s">
        <v>326</v>
      </c>
      <c r="D131" s="137"/>
      <c r="E131" s="137"/>
      <c r="F131" s="137"/>
      <c r="G131" s="137"/>
      <c r="H131" s="138"/>
      <c r="I131" s="5"/>
      <c r="J131" s="7">
        <f t="shared" si="6"/>
        <v>0</v>
      </c>
      <c r="K131" s="139"/>
      <c r="L131" s="139"/>
      <c r="M131" s="6">
        <v>1</v>
      </c>
      <c r="N131" s="6">
        <v>0.1</v>
      </c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32">
        <f t="shared" si="7"/>
        <v>0.1</v>
      </c>
      <c r="AJ131" s="140"/>
      <c r="AK131" s="140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0"/>
      <c r="BI131" s="140"/>
      <c r="BJ131" s="140"/>
      <c r="BK131" s="140"/>
      <c r="BL131" s="140"/>
      <c r="BM131" s="16">
        <f t="shared" si="8"/>
        <v>0</v>
      </c>
      <c r="BN131" s="139"/>
      <c r="BO131" s="139"/>
      <c r="BP131" s="139" t="s">
        <v>95</v>
      </c>
      <c r="BQ131" s="139">
        <v>0.2</v>
      </c>
      <c r="BR131" s="139"/>
      <c r="BS131" s="139"/>
      <c r="BT131" s="32">
        <f t="shared" si="9"/>
        <v>0.2</v>
      </c>
      <c r="BU131" s="32">
        <f t="shared" si="10"/>
        <v>0.2</v>
      </c>
      <c r="BV131" s="124">
        <f t="shared" si="11"/>
        <v>0.30000000000000004</v>
      </c>
      <c r="BW131" s="142"/>
    </row>
    <row r="132" spans="1:75" x14ac:dyDescent="0.15">
      <c r="A132" s="12">
        <v>2017</v>
      </c>
      <c r="B132" s="134">
        <v>10411701</v>
      </c>
      <c r="C132" s="60" t="s">
        <v>327</v>
      </c>
      <c r="D132" s="137"/>
      <c r="E132" s="137"/>
      <c r="F132" s="137"/>
      <c r="G132" s="137"/>
      <c r="H132" s="138"/>
      <c r="I132" s="5"/>
      <c r="J132" s="7">
        <f t="shared" si="6"/>
        <v>0</v>
      </c>
      <c r="K132" s="139"/>
      <c r="L132" s="139"/>
      <c r="M132" s="6"/>
      <c r="N132" s="6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32">
        <f t="shared" si="7"/>
        <v>0</v>
      </c>
      <c r="AJ132" s="140"/>
      <c r="AK132" s="140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0"/>
      <c r="BI132" s="140"/>
      <c r="BJ132" s="140"/>
      <c r="BK132" s="140"/>
      <c r="BL132" s="140"/>
      <c r="BM132" s="16">
        <f t="shared" si="8"/>
        <v>0</v>
      </c>
      <c r="BN132" s="139"/>
      <c r="BO132" s="139"/>
      <c r="BP132" s="139" t="s">
        <v>95</v>
      </c>
      <c r="BQ132" s="139">
        <v>0.2</v>
      </c>
      <c r="BR132" s="139"/>
      <c r="BS132" s="139"/>
      <c r="BT132" s="32">
        <f t="shared" si="9"/>
        <v>0.2</v>
      </c>
      <c r="BU132" s="32">
        <f t="shared" si="10"/>
        <v>0.2</v>
      </c>
      <c r="BV132" s="124">
        <f t="shared" si="11"/>
        <v>0.2</v>
      </c>
      <c r="BW132" s="142"/>
    </row>
    <row r="133" spans="1:75" x14ac:dyDescent="0.15">
      <c r="A133" s="12">
        <v>2017</v>
      </c>
      <c r="B133" s="134">
        <v>10411701</v>
      </c>
      <c r="C133" s="60" t="s">
        <v>328</v>
      </c>
      <c r="D133" s="137">
        <v>1.2</v>
      </c>
      <c r="E133" s="137" t="s">
        <v>153</v>
      </c>
      <c r="F133" s="137">
        <v>0.8</v>
      </c>
      <c r="G133" s="137"/>
      <c r="H133" s="138"/>
      <c r="I133" s="5"/>
      <c r="J133" s="7">
        <f t="shared" si="6"/>
        <v>0.96</v>
      </c>
      <c r="K133" s="139"/>
      <c r="L133" s="139"/>
      <c r="M133" s="6"/>
      <c r="N133" s="6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32">
        <f t="shared" si="7"/>
        <v>0</v>
      </c>
      <c r="AJ133" s="140"/>
      <c r="AK133" s="140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0"/>
      <c r="BI133" s="140"/>
      <c r="BJ133" s="140"/>
      <c r="BK133" s="140"/>
      <c r="BL133" s="140"/>
      <c r="BM133" s="16">
        <f t="shared" si="8"/>
        <v>0</v>
      </c>
      <c r="BN133" s="139"/>
      <c r="BO133" s="139"/>
      <c r="BP133" s="139" t="s">
        <v>95</v>
      </c>
      <c r="BQ133" s="139">
        <v>0.2</v>
      </c>
      <c r="BR133" s="139"/>
      <c r="BS133" s="139"/>
      <c r="BT133" s="32">
        <f t="shared" si="9"/>
        <v>0.2</v>
      </c>
      <c r="BU133" s="32">
        <f t="shared" si="10"/>
        <v>0.2</v>
      </c>
      <c r="BV133" s="124">
        <f t="shared" si="11"/>
        <v>1.1599999999999999</v>
      </c>
      <c r="BW133" s="142"/>
    </row>
    <row r="134" spans="1:75" x14ac:dyDescent="0.15">
      <c r="A134" s="12">
        <v>2017</v>
      </c>
      <c r="B134" s="134">
        <v>10411701</v>
      </c>
      <c r="C134" s="60" t="s">
        <v>329</v>
      </c>
      <c r="D134" s="137">
        <v>1.6</v>
      </c>
      <c r="E134" s="137" t="s">
        <v>149</v>
      </c>
      <c r="F134" s="137">
        <v>1</v>
      </c>
      <c r="G134" s="137">
        <v>1.6</v>
      </c>
      <c r="H134" s="35" t="s">
        <v>330</v>
      </c>
      <c r="I134" s="5"/>
      <c r="J134" s="7">
        <f t="shared" ref="J134:J197" si="12">MIN(2,(D134*F134+G134))</f>
        <v>2</v>
      </c>
      <c r="K134" s="139"/>
      <c r="L134" s="139"/>
      <c r="M134" s="6"/>
      <c r="N134" s="6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32">
        <f t="shared" si="7"/>
        <v>0</v>
      </c>
      <c r="AJ134" s="10" t="s">
        <v>92</v>
      </c>
      <c r="AK134" s="10">
        <v>0.5</v>
      </c>
      <c r="AL134" s="141" t="s">
        <v>331</v>
      </c>
      <c r="AM134" s="141">
        <v>0.2</v>
      </c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0">
        <v>11.5</v>
      </c>
      <c r="BI134" s="140">
        <v>0.3</v>
      </c>
      <c r="BJ134" s="140"/>
      <c r="BK134" s="140"/>
      <c r="BL134" s="140"/>
      <c r="BM134" s="16">
        <f t="shared" si="8"/>
        <v>1</v>
      </c>
      <c r="BN134" s="139"/>
      <c r="BO134" s="139"/>
      <c r="BP134" s="139" t="s">
        <v>95</v>
      </c>
      <c r="BQ134" s="139">
        <v>0.2</v>
      </c>
      <c r="BR134" s="139"/>
      <c r="BS134" s="139"/>
      <c r="BT134" s="32">
        <f t="shared" si="9"/>
        <v>0.2</v>
      </c>
      <c r="BU134" s="32">
        <f t="shared" si="10"/>
        <v>0.2</v>
      </c>
      <c r="BV134" s="124">
        <f t="shared" si="11"/>
        <v>3.2</v>
      </c>
      <c r="BW134" s="142"/>
    </row>
    <row r="135" spans="1:75" x14ac:dyDescent="0.15">
      <c r="A135" s="12">
        <v>2017</v>
      </c>
      <c r="B135" s="134">
        <v>10411701</v>
      </c>
      <c r="C135" s="60" t="s">
        <v>332</v>
      </c>
      <c r="D135" s="137">
        <v>1.2</v>
      </c>
      <c r="E135" s="137" t="s">
        <v>111</v>
      </c>
      <c r="F135" s="137">
        <v>1</v>
      </c>
      <c r="G135" s="137">
        <v>1.6</v>
      </c>
      <c r="H135" s="138" t="s">
        <v>333</v>
      </c>
      <c r="I135" s="5"/>
      <c r="J135" s="7">
        <f t="shared" si="12"/>
        <v>2</v>
      </c>
      <c r="K135" s="139">
        <v>2</v>
      </c>
      <c r="L135" s="139">
        <v>0.4</v>
      </c>
      <c r="M135" s="6"/>
      <c r="N135" s="6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32">
        <f t="shared" ref="AI135:AI198" si="13">MIN(3,(L135+N135+S135+U135+X135+AB135+AD135+AF135+AH135))</f>
        <v>0.4</v>
      </c>
      <c r="AJ135" s="140"/>
      <c r="AK135" s="140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 t="s">
        <v>334</v>
      </c>
      <c r="AY135" s="141">
        <v>0.4</v>
      </c>
      <c r="AZ135" s="141"/>
      <c r="BA135" s="141"/>
      <c r="BB135" s="141"/>
      <c r="BC135" s="141"/>
      <c r="BD135" s="141"/>
      <c r="BE135" s="141"/>
      <c r="BF135" s="141"/>
      <c r="BG135" s="141"/>
      <c r="BH135" s="140">
        <v>20</v>
      </c>
      <c r="BI135" s="140">
        <v>0.5</v>
      </c>
      <c r="BJ135" s="140"/>
      <c r="BK135" s="140"/>
      <c r="BL135" s="140"/>
      <c r="BM135" s="16">
        <f t="shared" ref="BM135:BM198" si="14">MIN(3,(AK135+AM135+AO135+AU135+AY135+BC135+BG135+BI135+BL135))</f>
        <v>0.9</v>
      </c>
      <c r="BN135" s="139"/>
      <c r="BO135" s="139"/>
      <c r="BP135" s="139" t="s">
        <v>95</v>
      </c>
      <c r="BQ135" s="139">
        <v>0.2</v>
      </c>
      <c r="BR135" s="139" t="s">
        <v>335</v>
      </c>
      <c r="BS135" s="139">
        <v>0.5</v>
      </c>
      <c r="BT135" s="32">
        <f t="shared" ref="BT135:BT198" si="15">BQ135+BS135</f>
        <v>0.7</v>
      </c>
      <c r="BU135" s="32">
        <f t="shared" ref="BU135:BU198" si="16">MIN(3,(BT135+BO135))</f>
        <v>0.7</v>
      </c>
      <c r="BV135" s="124">
        <f t="shared" ref="BV135:BV198" si="17">BU135+BM135+AI135+J135</f>
        <v>4</v>
      </c>
      <c r="BW135" s="142"/>
    </row>
    <row r="136" spans="1:75" x14ac:dyDescent="0.15">
      <c r="A136" s="12">
        <v>2017</v>
      </c>
      <c r="B136" s="134">
        <v>10411701</v>
      </c>
      <c r="C136" s="60" t="s">
        <v>336</v>
      </c>
      <c r="D136" s="137"/>
      <c r="E136" s="137"/>
      <c r="F136" s="137"/>
      <c r="G136" s="137">
        <v>2</v>
      </c>
      <c r="H136" s="138" t="s">
        <v>337</v>
      </c>
      <c r="I136" s="5"/>
      <c r="J136" s="7">
        <f t="shared" si="12"/>
        <v>2</v>
      </c>
      <c r="K136" s="139"/>
      <c r="L136" s="139"/>
      <c r="M136" s="6"/>
      <c r="N136" s="6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32">
        <f t="shared" si="13"/>
        <v>0</v>
      </c>
      <c r="AJ136" s="140"/>
      <c r="AK136" s="140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 t="s">
        <v>310</v>
      </c>
      <c r="BG136" s="141">
        <v>0.1</v>
      </c>
      <c r="BH136" s="140">
        <v>27.5</v>
      </c>
      <c r="BI136" s="140">
        <v>0.5</v>
      </c>
      <c r="BJ136" s="140"/>
      <c r="BK136" s="140"/>
      <c r="BL136" s="140"/>
      <c r="BM136" s="16">
        <f t="shared" si="14"/>
        <v>0.6</v>
      </c>
      <c r="BN136" s="139"/>
      <c r="BO136" s="139"/>
      <c r="BP136" s="139" t="s">
        <v>338</v>
      </c>
      <c r="BQ136" s="139">
        <v>0.4</v>
      </c>
      <c r="BR136" s="139"/>
      <c r="BS136" s="139"/>
      <c r="BT136" s="32">
        <f t="shared" si="15"/>
        <v>0.4</v>
      </c>
      <c r="BU136" s="32">
        <f t="shared" si="16"/>
        <v>0.4</v>
      </c>
      <c r="BV136" s="124">
        <f t="shared" si="17"/>
        <v>3</v>
      </c>
      <c r="BW136" s="142"/>
    </row>
    <row r="137" spans="1:75" x14ac:dyDescent="0.15">
      <c r="A137" s="12">
        <v>2017</v>
      </c>
      <c r="B137" s="134">
        <v>10411701</v>
      </c>
      <c r="C137" s="60" t="s">
        <v>339</v>
      </c>
      <c r="D137" s="137">
        <v>1.6</v>
      </c>
      <c r="E137" s="137" t="s">
        <v>340</v>
      </c>
      <c r="F137" s="137">
        <v>1</v>
      </c>
      <c r="G137" s="137">
        <v>1.6</v>
      </c>
      <c r="H137" s="138" t="s">
        <v>341</v>
      </c>
      <c r="I137" s="5"/>
      <c r="J137" s="7">
        <f t="shared" si="12"/>
        <v>2</v>
      </c>
      <c r="K137" s="139"/>
      <c r="L137" s="139"/>
      <c r="M137" s="6">
        <v>1</v>
      </c>
      <c r="N137" s="6">
        <v>0.1</v>
      </c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32">
        <f t="shared" si="13"/>
        <v>0.1</v>
      </c>
      <c r="AJ137" s="10" t="s">
        <v>92</v>
      </c>
      <c r="AK137" s="10">
        <v>0.5</v>
      </c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 t="s">
        <v>310</v>
      </c>
      <c r="BG137" s="141">
        <v>0.1</v>
      </c>
      <c r="BH137" s="140">
        <v>15</v>
      </c>
      <c r="BI137" s="140">
        <v>0.4</v>
      </c>
      <c r="BJ137" s="140"/>
      <c r="BK137" s="140"/>
      <c r="BL137" s="140"/>
      <c r="BM137" s="16">
        <f t="shared" si="14"/>
        <v>1</v>
      </c>
      <c r="BN137" s="139"/>
      <c r="BO137" s="139"/>
      <c r="BP137" s="139" t="s">
        <v>342</v>
      </c>
      <c r="BQ137" s="139">
        <v>0.2</v>
      </c>
      <c r="BR137" s="139" t="s">
        <v>343</v>
      </c>
      <c r="BS137" s="139">
        <v>0.5</v>
      </c>
      <c r="BT137" s="32">
        <f t="shared" si="15"/>
        <v>0.7</v>
      </c>
      <c r="BU137" s="32">
        <f t="shared" si="16"/>
        <v>0.7</v>
      </c>
      <c r="BV137" s="124">
        <f t="shared" si="17"/>
        <v>3.8</v>
      </c>
      <c r="BW137" s="142"/>
    </row>
    <row r="138" spans="1:75" x14ac:dyDescent="0.15">
      <c r="A138" s="12">
        <v>2017</v>
      </c>
      <c r="B138" s="134">
        <v>10411701</v>
      </c>
      <c r="C138" s="60">
        <v>1320180207</v>
      </c>
      <c r="D138" s="137"/>
      <c r="E138" s="137"/>
      <c r="F138" s="137"/>
      <c r="G138" s="137"/>
      <c r="H138" s="138"/>
      <c r="I138" s="5"/>
      <c r="J138" s="7">
        <f t="shared" si="12"/>
        <v>0</v>
      </c>
      <c r="K138" s="139"/>
      <c r="L138" s="139"/>
      <c r="M138" s="6"/>
      <c r="N138" s="6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32">
        <f t="shared" si="13"/>
        <v>0</v>
      </c>
      <c r="AJ138" s="140"/>
      <c r="AK138" s="140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 t="s">
        <v>310</v>
      </c>
      <c r="BG138" s="141">
        <v>0.1</v>
      </c>
      <c r="BH138" s="140"/>
      <c r="BI138" s="140"/>
      <c r="BJ138" s="140"/>
      <c r="BK138" s="140"/>
      <c r="BL138" s="140"/>
      <c r="BM138" s="16">
        <f t="shared" si="14"/>
        <v>0.1</v>
      </c>
      <c r="BN138" s="139"/>
      <c r="BO138" s="139"/>
      <c r="BP138" s="139" t="s">
        <v>95</v>
      </c>
      <c r="BQ138" s="139">
        <v>0.2</v>
      </c>
      <c r="BR138" s="139"/>
      <c r="BS138" s="139"/>
      <c r="BT138" s="32">
        <f t="shared" si="15"/>
        <v>0.2</v>
      </c>
      <c r="BU138" s="32">
        <f t="shared" si="16"/>
        <v>0.2</v>
      </c>
      <c r="BV138" s="124">
        <f t="shared" si="17"/>
        <v>0.30000000000000004</v>
      </c>
      <c r="BW138" s="142"/>
    </row>
    <row r="139" spans="1:75" x14ac:dyDescent="0.15">
      <c r="A139" s="12">
        <v>2017</v>
      </c>
      <c r="B139" s="143">
        <v>10411702</v>
      </c>
      <c r="C139" s="60" t="s">
        <v>344</v>
      </c>
      <c r="D139" s="20">
        <v>1.6</v>
      </c>
      <c r="E139" s="20" t="s">
        <v>149</v>
      </c>
      <c r="F139" s="20">
        <v>1</v>
      </c>
      <c r="G139" s="20">
        <v>1.6</v>
      </c>
      <c r="H139" s="3" t="s">
        <v>345</v>
      </c>
      <c r="I139" s="5"/>
      <c r="J139" s="7">
        <f t="shared" si="12"/>
        <v>2</v>
      </c>
      <c r="K139" s="8"/>
      <c r="L139" s="8"/>
      <c r="M139" s="25"/>
      <c r="N139" s="25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32">
        <f t="shared" si="13"/>
        <v>0</v>
      </c>
      <c r="AJ139" s="17"/>
      <c r="AK139" s="17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7">
        <v>15</v>
      </c>
      <c r="BI139" s="17">
        <v>0.4</v>
      </c>
      <c r="BJ139" s="17"/>
      <c r="BK139" s="17"/>
      <c r="BL139" s="17"/>
      <c r="BM139" s="16">
        <f t="shared" si="14"/>
        <v>0.4</v>
      </c>
      <c r="BN139" s="8"/>
      <c r="BO139" s="8"/>
      <c r="BP139" s="8" t="s">
        <v>346</v>
      </c>
      <c r="BQ139" s="8">
        <v>0.4</v>
      </c>
      <c r="BR139" s="8"/>
      <c r="BS139" s="8"/>
      <c r="BT139" s="32">
        <f t="shared" si="15"/>
        <v>0.4</v>
      </c>
      <c r="BU139" s="32">
        <f t="shared" si="16"/>
        <v>0.4</v>
      </c>
      <c r="BV139" s="124">
        <f t="shared" si="17"/>
        <v>2.8</v>
      </c>
      <c r="BW139" s="40"/>
    </row>
    <row r="140" spans="1:75" x14ac:dyDescent="0.15">
      <c r="A140" s="12">
        <v>2017</v>
      </c>
      <c r="B140" s="143">
        <v>10411702</v>
      </c>
      <c r="C140" s="60" t="s">
        <v>347</v>
      </c>
      <c r="D140" s="20"/>
      <c r="E140" s="20"/>
      <c r="F140" s="20"/>
      <c r="G140" s="20"/>
      <c r="H140" s="3"/>
      <c r="I140" s="5"/>
      <c r="J140" s="7">
        <f t="shared" si="12"/>
        <v>0</v>
      </c>
      <c r="K140" s="8"/>
      <c r="L140" s="8"/>
      <c r="M140" s="25"/>
      <c r="N140" s="25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32">
        <f t="shared" si="13"/>
        <v>0</v>
      </c>
      <c r="AJ140" s="17"/>
      <c r="AK140" s="17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7">
        <v>20</v>
      </c>
      <c r="BI140" s="17">
        <v>0.5</v>
      </c>
      <c r="BJ140" s="17"/>
      <c r="BK140" s="17"/>
      <c r="BL140" s="17"/>
      <c r="BM140" s="16">
        <f t="shared" si="14"/>
        <v>0.5</v>
      </c>
      <c r="BN140" s="8"/>
      <c r="BO140" s="8"/>
      <c r="BP140" s="8" t="s">
        <v>469</v>
      </c>
      <c r="BQ140" s="8">
        <v>0.2</v>
      </c>
      <c r="BR140" s="8"/>
      <c r="BS140" s="8"/>
      <c r="BT140" s="32">
        <f t="shared" si="15"/>
        <v>0.2</v>
      </c>
      <c r="BU140" s="32">
        <f t="shared" si="16"/>
        <v>0.2</v>
      </c>
      <c r="BV140" s="124">
        <f t="shared" si="17"/>
        <v>0.7</v>
      </c>
      <c r="BW140" s="40"/>
    </row>
    <row r="141" spans="1:75" x14ac:dyDescent="0.15">
      <c r="A141" s="12">
        <v>2017</v>
      </c>
      <c r="B141" s="143">
        <v>10411702</v>
      </c>
      <c r="C141" s="60" t="s">
        <v>348</v>
      </c>
      <c r="D141" s="20"/>
      <c r="E141" s="20"/>
      <c r="F141" s="20"/>
      <c r="G141" s="20"/>
      <c r="H141" s="3"/>
      <c r="I141" s="5"/>
      <c r="J141" s="7">
        <f t="shared" si="12"/>
        <v>0</v>
      </c>
      <c r="K141" s="8"/>
      <c r="L141" s="8"/>
      <c r="M141" s="25"/>
      <c r="N141" s="25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32">
        <f t="shared" si="13"/>
        <v>0</v>
      </c>
      <c r="AJ141" s="17"/>
      <c r="AK141" s="17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7"/>
      <c r="BI141" s="17"/>
      <c r="BJ141" s="17"/>
      <c r="BK141" s="17"/>
      <c r="BL141" s="17"/>
      <c r="BM141" s="16">
        <f t="shared" si="14"/>
        <v>0</v>
      </c>
      <c r="BN141" s="8"/>
      <c r="BO141" s="8"/>
      <c r="BP141" s="8" t="s">
        <v>349</v>
      </c>
      <c r="BQ141" s="8">
        <v>0.2</v>
      </c>
      <c r="BR141" s="8"/>
      <c r="BS141" s="8"/>
      <c r="BT141" s="32">
        <f t="shared" si="15"/>
        <v>0.2</v>
      </c>
      <c r="BU141" s="32">
        <f t="shared" si="16"/>
        <v>0.2</v>
      </c>
      <c r="BV141" s="124">
        <f t="shared" si="17"/>
        <v>0.2</v>
      </c>
      <c r="BW141" s="40"/>
    </row>
    <row r="142" spans="1:75" x14ac:dyDescent="0.15">
      <c r="A142" s="12">
        <v>2017</v>
      </c>
      <c r="B142" s="143">
        <v>10411702</v>
      </c>
      <c r="C142" s="60" t="s">
        <v>350</v>
      </c>
      <c r="D142" s="20">
        <v>1.2</v>
      </c>
      <c r="E142" s="20" t="s">
        <v>153</v>
      </c>
      <c r="F142" s="20">
        <v>1</v>
      </c>
      <c r="G142" s="20">
        <v>1.6</v>
      </c>
      <c r="H142" s="3" t="s">
        <v>351</v>
      </c>
      <c r="I142" s="5"/>
      <c r="J142" s="7">
        <f t="shared" si="12"/>
        <v>2</v>
      </c>
      <c r="K142" s="8"/>
      <c r="L142" s="8"/>
      <c r="M142" s="25"/>
      <c r="N142" s="25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32">
        <f t="shared" si="13"/>
        <v>0</v>
      </c>
      <c r="AJ142" s="17"/>
      <c r="AK142" s="17"/>
      <c r="AL142" s="133" t="s">
        <v>352</v>
      </c>
      <c r="AM142" s="133">
        <v>0.1</v>
      </c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 t="s">
        <v>92</v>
      </c>
      <c r="BG142" s="133">
        <v>0.1</v>
      </c>
      <c r="BH142" s="17">
        <v>66</v>
      </c>
      <c r="BI142" s="17">
        <v>0.5</v>
      </c>
      <c r="BJ142" s="17"/>
      <c r="BK142" s="17"/>
      <c r="BL142" s="17"/>
      <c r="BM142" s="16">
        <f t="shared" si="14"/>
        <v>0.7</v>
      </c>
      <c r="BN142" s="8"/>
      <c r="BO142" s="8"/>
      <c r="BP142" s="8" t="s">
        <v>353</v>
      </c>
      <c r="BQ142" s="8">
        <v>0.2</v>
      </c>
      <c r="BR142" s="8" t="s">
        <v>354</v>
      </c>
      <c r="BS142" s="8">
        <v>0.5</v>
      </c>
      <c r="BT142" s="32">
        <f t="shared" si="15"/>
        <v>0.7</v>
      </c>
      <c r="BU142" s="32">
        <f t="shared" si="16"/>
        <v>0.7</v>
      </c>
      <c r="BV142" s="124">
        <f t="shared" si="17"/>
        <v>3.4</v>
      </c>
      <c r="BW142" s="40"/>
    </row>
    <row r="143" spans="1:75" x14ac:dyDescent="0.15">
      <c r="A143" s="12">
        <v>2017</v>
      </c>
      <c r="B143" s="143">
        <v>10411702</v>
      </c>
      <c r="C143" s="60" t="s">
        <v>355</v>
      </c>
      <c r="D143" s="20"/>
      <c r="E143" s="20"/>
      <c r="F143" s="20"/>
      <c r="G143" s="20"/>
      <c r="H143" s="3"/>
      <c r="I143" s="5"/>
      <c r="J143" s="7">
        <f t="shared" si="12"/>
        <v>0</v>
      </c>
      <c r="K143" s="8"/>
      <c r="L143" s="8"/>
      <c r="M143" s="25"/>
      <c r="N143" s="25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32">
        <f t="shared" si="13"/>
        <v>0</v>
      </c>
      <c r="AJ143" s="17"/>
      <c r="AK143" s="17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7"/>
      <c r="BI143" s="17"/>
      <c r="BJ143" s="17"/>
      <c r="BK143" s="17"/>
      <c r="BL143" s="17"/>
      <c r="BM143" s="16">
        <f t="shared" si="14"/>
        <v>0</v>
      </c>
      <c r="BN143" s="8"/>
      <c r="BO143" s="8"/>
      <c r="BP143" s="8"/>
      <c r="BQ143" s="8"/>
      <c r="BR143" s="8"/>
      <c r="BS143" s="8"/>
      <c r="BT143" s="32">
        <f t="shared" si="15"/>
        <v>0</v>
      </c>
      <c r="BU143" s="32">
        <f t="shared" si="16"/>
        <v>0</v>
      </c>
      <c r="BV143" s="124">
        <f t="shared" si="17"/>
        <v>0</v>
      </c>
      <c r="BW143" s="40"/>
    </row>
    <row r="144" spans="1:75" x14ac:dyDescent="0.15">
      <c r="A144" s="12">
        <v>2017</v>
      </c>
      <c r="B144" s="143">
        <v>10411702</v>
      </c>
      <c r="C144" s="144" t="s">
        <v>356</v>
      </c>
      <c r="D144" s="145"/>
      <c r="E144" s="145"/>
      <c r="F144" s="145"/>
      <c r="G144" s="145"/>
      <c r="H144" s="146"/>
      <c r="I144" s="5"/>
      <c r="J144" s="7">
        <f t="shared" si="12"/>
        <v>0</v>
      </c>
      <c r="K144" s="147"/>
      <c r="L144" s="147"/>
      <c r="M144" s="148"/>
      <c r="N144" s="148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32">
        <f t="shared" si="13"/>
        <v>0</v>
      </c>
      <c r="AJ144" s="149"/>
      <c r="AK144" s="149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49"/>
      <c r="BI144" s="149"/>
      <c r="BJ144" s="149"/>
      <c r="BK144" s="149"/>
      <c r="BL144" s="149"/>
      <c r="BM144" s="16">
        <f t="shared" si="14"/>
        <v>0</v>
      </c>
      <c r="BN144" s="147"/>
      <c r="BO144" s="147"/>
      <c r="BP144" s="147" t="s">
        <v>357</v>
      </c>
      <c r="BQ144" s="147">
        <v>0.2</v>
      </c>
      <c r="BR144" s="147"/>
      <c r="BS144" s="147"/>
      <c r="BT144" s="32">
        <f t="shared" si="15"/>
        <v>0.2</v>
      </c>
      <c r="BU144" s="32">
        <f t="shared" si="16"/>
        <v>0.2</v>
      </c>
      <c r="BV144" s="124">
        <f t="shared" si="17"/>
        <v>0.2</v>
      </c>
      <c r="BW144" s="151"/>
    </row>
    <row r="145" spans="1:75" x14ac:dyDescent="0.15">
      <c r="A145" s="12">
        <v>2017</v>
      </c>
      <c r="B145" s="143">
        <v>10411702</v>
      </c>
      <c r="C145" s="60" t="s">
        <v>358</v>
      </c>
      <c r="D145" s="20">
        <v>1.2</v>
      </c>
      <c r="E145" s="20" t="s">
        <v>124</v>
      </c>
      <c r="F145" s="20">
        <v>0.6</v>
      </c>
      <c r="G145" s="20"/>
      <c r="H145" s="3"/>
      <c r="I145" s="5"/>
      <c r="J145" s="7">
        <f t="shared" si="12"/>
        <v>0.72</v>
      </c>
      <c r="K145" s="8"/>
      <c r="L145" s="8"/>
      <c r="M145" s="25"/>
      <c r="N145" s="25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32">
        <f t="shared" si="13"/>
        <v>0</v>
      </c>
      <c r="AJ145" s="17"/>
      <c r="AK145" s="17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7"/>
      <c r="BI145" s="17"/>
      <c r="BJ145" s="17"/>
      <c r="BK145" s="17"/>
      <c r="BL145" s="17"/>
      <c r="BM145" s="16">
        <f t="shared" si="14"/>
        <v>0</v>
      </c>
      <c r="BN145" s="8"/>
      <c r="BO145" s="8"/>
      <c r="BP145" s="8"/>
      <c r="BQ145" s="8"/>
      <c r="BR145" s="8"/>
      <c r="BS145" s="8"/>
      <c r="BT145" s="32">
        <f t="shared" si="15"/>
        <v>0</v>
      </c>
      <c r="BU145" s="32">
        <f t="shared" si="16"/>
        <v>0</v>
      </c>
      <c r="BV145" s="124">
        <f t="shared" si="17"/>
        <v>0.72</v>
      </c>
      <c r="BW145" s="40"/>
    </row>
    <row r="146" spans="1:75" x14ac:dyDescent="0.15">
      <c r="A146" s="12">
        <v>2017</v>
      </c>
      <c r="B146" s="143">
        <v>10411702</v>
      </c>
      <c r="C146" s="60" t="s">
        <v>359</v>
      </c>
      <c r="D146" s="20"/>
      <c r="E146" s="20"/>
      <c r="F146" s="20"/>
      <c r="G146" s="20"/>
      <c r="H146" s="3"/>
      <c r="I146" s="5"/>
      <c r="J146" s="7">
        <f t="shared" si="12"/>
        <v>0</v>
      </c>
      <c r="K146" s="8"/>
      <c r="L146" s="8"/>
      <c r="M146" s="25"/>
      <c r="N146" s="25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32">
        <f t="shared" si="13"/>
        <v>0</v>
      </c>
      <c r="AJ146" s="17"/>
      <c r="AK146" s="17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7"/>
      <c r="BI146" s="17"/>
      <c r="BJ146" s="17"/>
      <c r="BK146" s="17"/>
      <c r="BL146" s="17"/>
      <c r="BM146" s="16">
        <f t="shared" si="14"/>
        <v>0</v>
      </c>
      <c r="BN146" s="8"/>
      <c r="BO146" s="8"/>
      <c r="BP146" s="8"/>
      <c r="BQ146" s="8"/>
      <c r="BR146" s="8"/>
      <c r="BS146" s="8"/>
      <c r="BT146" s="32">
        <f t="shared" si="15"/>
        <v>0</v>
      </c>
      <c r="BU146" s="32">
        <f t="shared" si="16"/>
        <v>0</v>
      </c>
      <c r="BV146" s="124">
        <f t="shared" si="17"/>
        <v>0</v>
      </c>
      <c r="BW146" s="40"/>
    </row>
    <row r="147" spans="1:75" x14ac:dyDescent="0.15">
      <c r="A147" s="12">
        <v>2017</v>
      </c>
      <c r="B147" s="143">
        <v>10411702</v>
      </c>
      <c r="C147" s="60" t="s">
        <v>360</v>
      </c>
      <c r="D147" s="20">
        <v>1.2</v>
      </c>
      <c r="E147" s="20" t="s">
        <v>142</v>
      </c>
      <c r="F147" s="20">
        <v>0.8</v>
      </c>
      <c r="G147" s="20"/>
      <c r="H147" s="3"/>
      <c r="I147" s="5"/>
      <c r="J147" s="7">
        <f t="shared" si="12"/>
        <v>0.96</v>
      </c>
      <c r="K147" s="8"/>
      <c r="L147" s="8"/>
      <c r="M147" s="25"/>
      <c r="N147" s="25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32">
        <f t="shared" si="13"/>
        <v>0</v>
      </c>
      <c r="AJ147" s="17"/>
      <c r="AK147" s="17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 t="s">
        <v>361</v>
      </c>
      <c r="AY147" s="150">
        <v>0.6</v>
      </c>
      <c r="AZ147" s="133"/>
      <c r="BA147" s="133"/>
      <c r="BB147" s="133"/>
      <c r="BC147" s="133"/>
      <c r="BD147" s="133"/>
      <c r="BE147" s="133"/>
      <c r="BF147" s="133"/>
      <c r="BG147" s="133"/>
      <c r="BH147" s="17"/>
      <c r="BI147" s="17"/>
      <c r="BJ147" s="17"/>
      <c r="BK147" s="17" t="s">
        <v>362</v>
      </c>
      <c r="BL147" s="17">
        <v>1.5</v>
      </c>
      <c r="BM147" s="16">
        <f t="shared" si="14"/>
        <v>2.1</v>
      </c>
      <c r="BN147" s="8"/>
      <c r="BO147" s="8"/>
      <c r="BP147" s="8" t="s">
        <v>470</v>
      </c>
      <c r="BQ147" s="8">
        <v>0.2</v>
      </c>
      <c r="BR147" s="8"/>
      <c r="BS147" s="8"/>
      <c r="BT147" s="32">
        <f t="shared" si="15"/>
        <v>0.2</v>
      </c>
      <c r="BU147" s="32">
        <f t="shared" si="16"/>
        <v>0.2</v>
      </c>
      <c r="BV147" s="124">
        <f t="shared" si="17"/>
        <v>3.2600000000000002</v>
      </c>
      <c r="BW147" s="40"/>
    </row>
    <row r="148" spans="1:75" x14ac:dyDescent="0.15">
      <c r="A148" s="12">
        <v>2017</v>
      </c>
      <c r="B148" s="143">
        <v>10411702</v>
      </c>
      <c r="C148" s="144" t="s">
        <v>363</v>
      </c>
      <c r="D148" s="145">
        <v>1.2</v>
      </c>
      <c r="E148" s="145" t="s">
        <v>91</v>
      </c>
      <c r="F148" s="145">
        <v>0.6</v>
      </c>
      <c r="G148" s="145"/>
      <c r="H148" s="146"/>
      <c r="I148" s="5"/>
      <c r="J148" s="7">
        <f t="shared" si="12"/>
        <v>0.72</v>
      </c>
      <c r="K148" s="147"/>
      <c r="L148" s="147"/>
      <c r="M148" s="148"/>
      <c r="N148" s="148"/>
      <c r="O148" s="147"/>
      <c r="P148" s="147"/>
      <c r="Q148" s="147">
        <v>1</v>
      </c>
      <c r="R148" s="147" t="s">
        <v>364</v>
      </c>
      <c r="S148" s="147">
        <v>2</v>
      </c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32">
        <f t="shared" si="13"/>
        <v>2</v>
      </c>
      <c r="AJ148" s="149"/>
      <c r="AK148" s="149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49"/>
      <c r="BI148" s="149"/>
      <c r="BJ148" s="149"/>
      <c r="BK148" s="149"/>
      <c r="BL148" s="149"/>
      <c r="BM148" s="16">
        <f t="shared" si="14"/>
        <v>0</v>
      </c>
      <c r="BN148" s="147"/>
      <c r="BO148" s="147"/>
      <c r="BP148" s="147"/>
      <c r="BQ148" s="147"/>
      <c r="BR148" s="147"/>
      <c r="BS148" s="147"/>
      <c r="BT148" s="32">
        <f t="shared" si="15"/>
        <v>0</v>
      </c>
      <c r="BU148" s="32">
        <f t="shared" si="16"/>
        <v>0</v>
      </c>
      <c r="BV148" s="124">
        <f t="shared" si="17"/>
        <v>2.7199999999999998</v>
      </c>
      <c r="BW148" s="151"/>
    </row>
    <row r="149" spans="1:75" x14ac:dyDescent="0.15">
      <c r="A149" s="12">
        <v>2017</v>
      </c>
      <c r="B149" s="143">
        <v>10411702</v>
      </c>
      <c r="C149" s="152" t="s">
        <v>365</v>
      </c>
      <c r="D149" s="145">
        <v>1.2</v>
      </c>
      <c r="E149" s="145" t="s">
        <v>111</v>
      </c>
      <c r="F149" s="145">
        <v>1</v>
      </c>
      <c r="G149" s="145">
        <v>1.6</v>
      </c>
      <c r="H149" s="146" t="s">
        <v>366</v>
      </c>
      <c r="I149" s="5"/>
      <c r="J149" s="7">
        <f t="shared" si="12"/>
        <v>2</v>
      </c>
      <c r="K149" s="147"/>
      <c r="L149" s="147"/>
      <c r="M149" s="148"/>
      <c r="N149" s="148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32">
        <f t="shared" si="13"/>
        <v>0</v>
      </c>
      <c r="AJ149" s="10" t="s">
        <v>92</v>
      </c>
      <c r="AK149" s="10">
        <v>0.5</v>
      </c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49"/>
      <c r="BI149" s="149"/>
      <c r="BJ149" s="149"/>
      <c r="BK149" s="149"/>
      <c r="BL149" s="149"/>
      <c r="BM149" s="16">
        <f t="shared" si="14"/>
        <v>0.5</v>
      </c>
      <c r="BN149" s="147"/>
      <c r="BO149" s="147"/>
      <c r="BP149" s="147" t="s">
        <v>95</v>
      </c>
      <c r="BQ149" s="147">
        <v>0.2</v>
      </c>
      <c r="BR149" s="147"/>
      <c r="BS149" s="147"/>
      <c r="BT149" s="32">
        <f t="shared" si="15"/>
        <v>0.2</v>
      </c>
      <c r="BU149" s="32">
        <f t="shared" si="16"/>
        <v>0.2</v>
      </c>
      <c r="BV149" s="124">
        <f t="shared" si="17"/>
        <v>2.7</v>
      </c>
      <c r="BW149" s="151"/>
    </row>
    <row r="150" spans="1:75" x14ac:dyDescent="0.15">
      <c r="A150" s="12">
        <v>2017</v>
      </c>
      <c r="B150" s="143">
        <v>10411702</v>
      </c>
      <c r="C150" s="144" t="s">
        <v>367</v>
      </c>
      <c r="D150" s="145"/>
      <c r="E150" s="145"/>
      <c r="F150" s="145"/>
      <c r="G150" s="145"/>
      <c r="H150" s="146"/>
      <c r="I150" s="5"/>
      <c r="J150" s="7">
        <f t="shared" si="12"/>
        <v>0</v>
      </c>
      <c r="K150" s="147">
        <v>2</v>
      </c>
      <c r="L150" s="147">
        <v>0.4</v>
      </c>
      <c r="M150" s="148">
        <v>1</v>
      </c>
      <c r="N150" s="148">
        <v>0.1</v>
      </c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32">
        <f t="shared" si="13"/>
        <v>0.5</v>
      </c>
      <c r="AJ150" s="149"/>
      <c r="AK150" s="149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49">
        <v>27</v>
      </c>
      <c r="BI150" s="149">
        <v>0.5</v>
      </c>
      <c r="BJ150" s="149"/>
      <c r="BK150" s="149"/>
      <c r="BL150" s="149"/>
      <c r="BM150" s="16">
        <f t="shared" si="14"/>
        <v>0.5</v>
      </c>
      <c r="BN150" s="147"/>
      <c r="BO150" s="147"/>
      <c r="BP150" s="147" t="s">
        <v>368</v>
      </c>
      <c r="BQ150" s="147">
        <v>0.4</v>
      </c>
      <c r="BR150" s="8"/>
      <c r="BS150" s="8"/>
      <c r="BT150" s="32">
        <f t="shared" si="15"/>
        <v>0.4</v>
      </c>
      <c r="BU150" s="32">
        <f t="shared" si="16"/>
        <v>0.4</v>
      </c>
      <c r="BV150" s="124">
        <f t="shared" si="17"/>
        <v>1.4</v>
      </c>
      <c r="BW150" s="40"/>
    </row>
    <row r="151" spans="1:75" x14ac:dyDescent="0.15">
      <c r="A151" s="12">
        <v>2017</v>
      </c>
      <c r="B151" s="143">
        <v>10411702</v>
      </c>
      <c r="C151" s="153" t="s">
        <v>369</v>
      </c>
      <c r="D151" s="28">
        <v>1.2</v>
      </c>
      <c r="E151" s="28" t="s">
        <v>142</v>
      </c>
      <c r="F151" s="28">
        <v>0.8</v>
      </c>
      <c r="G151" s="28"/>
      <c r="H151" s="23"/>
      <c r="I151" s="5"/>
      <c r="J151" s="7">
        <f t="shared" si="12"/>
        <v>0.96</v>
      </c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32">
        <f t="shared" si="13"/>
        <v>0</v>
      </c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6">
        <f t="shared" si="14"/>
        <v>0</v>
      </c>
      <c r="BN151" s="21"/>
      <c r="BO151" s="21"/>
      <c r="BP151" s="21" t="s">
        <v>471</v>
      </c>
      <c r="BQ151" s="21">
        <v>0.2</v>
      </c>
      <c r="BR151" s="8"/>
      <c r="BS151" s="8"/>
      <c r="BT151" s="32">
        <f t="shared" si="15"/>
        <v>0.2</v>
      </c>
      <c r="BU151" s="32">
        <f t="shared" si="16"/>
        <v>0.2</v>
      </c>
      <c r="BV151" s="124">
        <f t="shared" si="17"/>
        <v>1.1599999999999999</v>
      </c>
      <c r="BW151" s="40"/>
    </row>
    <row r="152" spans="1:75" x14ac:dyDescent="0.15">
      <c r="A152" s="12">
        <v>2017</v>
      </c>
      <c r="B152" s="143">
        <v>10411702</v>
      </c>
      <c r="C152" s="153" t="s">
        <v>370</v>
      </c>
      <c r="D152" s="28">
        <v>1.2</v>
      </c>
      <c r="E152" s="28" t="s">
        <v>114</v>
      </c>
      <c r="F152" s="28">
        <v>0.8</v>
      </c>
      <c r="G152" s="28">
        <v>1.6</v>
      </c>
      <c r="H152" s="23" t="s">
        <v>371</v>
      </c>
      <c r="I152" s="5"/>
      <c r="J152" s="7">
        <f t="shared" si="12"/>
        <v>2</v>
      </c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32">
        <f t="shared" si="13"/>
        <v>0</v>
      </c>
      <c r="AJ152" s="10" t="s">
        <v>92</v>
      </c>
      <c r="AK152" s="10">
        <v>0.5</v>
      </c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 t="s">
        <v>92</v>
      </c>
      <c r="BG152" s="9">
        <v>0.1</v>
      </c>
      <c r="BH152" s="9"/>
      <c r="BI152" s="9"/>
      <c r="BJ152" s="9"/>
      <c r="BK152" s="9" t="s">
        <v>372</v>
      </c>
      <c r="BL152" s="9">
        <v>1.6</v>
      </c>
      <c r="BM152" s="16">
        <f t="shared" si="14"/>
        <v>2.2000000000000002</v>
      </c>
      <c r="BN152" s="21"/>
      <c r="BO152" s="21"/>
      <c r="BP152" s="21" t="s">
        <v>95</v>
      </c>
      <c r="BQ152" s="21">
        <v>0.2</v>
      </c>
      <c r="BR152" s="8"/>
      <c r="BS152" s="8"/>
      <c r="BT152" s="32">
        <f t="shared" si="15"/>
        <v>0.2</v>
      </c>
      <c r="BU152" s="32">
        <f t="shared" si="16"/>
        <v>0.2</v>
      </c>
      <c r="BV152" s="124">
        <f t="shared" si="17"/>
        <v>4.4000000000000004</v>
      </c>
      <c r="BW152" s="40"/>
    </row>
    <row r="153" spans="1:75" x14ac:dyDescent="0.15">
      <c r="A153" s="12">
        <v>2017</v>
      </c>
      <c r="B153" s="143">
        <v>10411702</v>
      </c>
      <c r="C153" s="153" t="s">
        <v>373</v>
      </c>
      <c r="D153" s="28"/>
      <c r="E153" s="28"/>
      <c r="F153" s="28"/>
      <c r="G153" s="28"/>
      <c r="H153" s="23"/>
      <c r="I153" s="5"/>
      <c r="J153" s="7">
        <f t="shared" si="12"/>
        <v>0</v>
      </c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32">
        <f t="shared" si="13"/>
        <v>0</v>
      </c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6">
        <f t="shared" si="14"/>
        <v>0</v>
      </c>
      <c r="BN153" s="21"/>
      <c r="BO153" s="21"/>
      <c r="BP153" s="21" t="s">
        <v>472</v>
      </c>
      <c r="BQ153" s="21">
        <v>0.2</v>
      </c>
      <c r="BR153" s="21"/>
      <c r="BS153" s="8"/>
      <c r="BT153" s="32">
        <f t="shared" si="15"/>
        <v>0.2</v>
      </c>
      <c r="BU153" s="32">
        <f t="shared" si="16"/>
        <v>0.2</v>
      </c>
      <c r="BV153" s="124">
        <f t="shared" si="17"/>
        <v>0.2</v>
      </c>
      <c r="BW153" s="40"/>
    </row>
    <row r="154" spans="1:75" x14ac:dyDescent="0.15">
      <c r="A154" s="12">
        <v>2017</v>
      </c>
      <c r="B154" s="143">
        <v>10411702</v>
      </c>
      <c r="C154" s="60" t="s">
        <v>374</v>
      </c>
      <c r="D154" s="20"/>
      <c r="E154" s="20"/>
      <c r="F154" s="20"/>
      <c r="G154" s="20"/>
      <c r="H154" s="3"/>
      <c r="I154" s="5"/>
      <c r="J154" s="7">
        <f t="shared" si="12"/>
        <v>0</v>
      </c>
      <c r="K154" s="8"/>
      <c r="L154" s="8"/>
      <c r="M154" s="25"/>
      <c r="N154" s="25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32">
        <f t="shared" si="13"/>
        <v>0</v>
      </c>
      <c r="AJ154" s="17"/>
      <c r="AK154" s="17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7"/>
      <c r="BI154" s="17"/>
      <c r="BJ154" s="17"/>
      <c r="BK154" s="17"/>
      <c r="BL154" s="17"/>
      <c r="BM154" s="16">
        <f t="shared" si="14"/>
        <v>0</v>
      </c>
      <c r="BN154" s="8"/>
      <c r="BO154" s="8"/>
      <c r="BP154" s="8" t="s">
        <v>473</v>
      </c>
      <c r="BQ154" s="8">
        <v>0.2</v>
      </c>
      <c r="BR154" s="8" t="s">
        <v>474</v>
      </c>
      <c r="BS154" s="8">
        <v>0.1</v>
      </c>
      <c r="BT154" s="32">
        <f t="shared" si="15"/>
        <v>0.30000000000000004</v>
      </c>
      <c r="BU154" s="32">
        <f t="shared" si="16"/>
        <v>0.30000000000000004</v>
      </c>
      <c r="BV154" s="124">
        <f t="shared" si="17"/>
        <v>0.30000000000000004</v>
      </c>
      <c r="BW154" s="40"/>
    </row>
    <row r="155" spans="1:75" x14ac:dyDescent="0.15">
      <c r="A155" s="12">
        <v>2017</v>
      </c>
      <c r="B155" s="143">
        <v>10411702</v>
      </c>
      <c r="C155" s="60">
        <v>1120173488</v>
      </c>
      <c r="D155" s="20"/>
      <c r="E155" s="20"/>
      <c r="F155" s="20"/>
      <c r="G155" s="20">
        <v>1.6</v>
      </c>
      <c r="H155" s="3" t="s">
        <v>375</v>
      </c>
      <c r="I155" s="5"/>
      <c r="J155" s="7">
        <f t="shared" si="12"/>
        <v>1.6</v>
      </c>
      <c r="K155" s="8">
        <v>5</v>
      </c>
      <c r="L155" s="8">
        <v>1</v>
      </c>
      <c r="M155" s="25"/>
      <c r="N155" s="25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32">
        <f t="shared" si="13"/>
        <v>1</v>
      </c>
      <c r="AJ155" s="17"/>
      <c r="AK155" s="17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 t="s">
        <v>376</v>
      </c>
      <c r="BG155" s="133">
        <v>0.2</v>
      </c>
      <c r="BH155" s="17">
        <v>27.5</v>
      </c>
      <c r="BI155" s="17">
        <v>0.5</v>
      </c>
      <c r="BJ155" s="17"/>
      <c r="BK155" s="17"/>
      <c r="BL155" s="17"/>
      <c r="BM155" s="16">
        <f t="shared" si="14"/>
        <v>0.7</v>
      </c>
      <c r="BN155" s="8" t="s">
        <v>177</v>
      </c>
      <c r="BO155" s="8">
        <v>0.3</v>
      </c>
      <c r="BP155" s="8" t="s">
        <v>475</v>
      </c>
      <c r="BQ155" s="8">
        <v>0.3</v>
      </c>
      <c r="BR155" s="8" t="s">
        <v>377</v>
      </c>
      <c r="BS155" s="8">
        <v>0.5</v>
      </c>
      <c r="BT155" s="32">
        <f t="shared" si="15"/>
        <v>0.8</v>
      </c>
      <c r="BU155" s="32">
        <f t="shared" si="16"/>
        <v>1.1000000000000001</v>
      </c>
      <c r="BV155" s="124">
        <f t="shared" si="17"/>
        <v>4.4000000000000004</v>
      </c>
      <c r="BW155" s="40"/>
    </row>
    <row r="156" spans="1:75" x14ac:dyDescent="0.15">
      <c r="A156" s="12">
        <v>2017</v>
      </c>
      <c r="B156" s="143">
        <v>10411702</v>
      </c>
      <c r="C156" s="153" t="s">
        <v>378</v>
      </c>
      <c r="D156" s="4"/>
      <c r="E156" s="4"/>
      <c r="F156" s="4"/>
      <c r="G156" s="4"/>
      <c r="H156" s="30"/>
      <c r="I156" s="5"/>
      <c r="J156" s="7">
        <f t="shared" si="12"/>
        <v>0</v>
      </c>
      <c r="K156" s="29"/>
      <c r="L156" s="29"/>
      <c r="M156" s="154"/>
      <c r="N156" s="154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32">
        <f t="shared" si="13"/>
        <v>0</v>
      </c>
      <c r="AJ156" s="36"/>
      <c r="AK156" s="36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5"/>
      <c r="AZ156" s="155"/>
      <c r="BA156" s="155"/>
      <c r="BB156" s="155"/>
      <c r="BC156" s="155"/>
      <c r="BD156" s="155"/>
      <c r="BE156" s="155"/>
      <c r="BF156" s="155"/>
      <c r="BG156" s="155"/>
      <c r="BH156" s="36"/>
      <c r="BI156" s="36"/>
      <c r="BJ156" s="36"/>
      <c r="BK156" s="36"/>
      <c r="BL156" s="36"/>
      <c r="BM156" s="16">
        <f t="shared" si="14"/>
        <v>0</v>
      </c>
      <c r="BN156" s="29"/>
      <c r="BO156" s="29"/>
      <c r="BP156" s="29" t="s">
        <v>95</v>
      </c>
      <c r="BQ156" s="29">
        <v>0.2</v>
      </c>
      <c r="BR156" s="29"/>
      <c r="BS156" s="29"/>
      <c r="BT156" s="32">
        <f t="shared" si="15"/>
        <v>0.2</v>
      </c>
      <c r="BU156" s="32">
        <f t="shared" si="16"/>
        <v>0.2</v>
      </c>
      <c r="BV156" s="124">
        <f t="shared" si="17"/>
        <v>0.2</v>
      </c>
      <c r="BW156" s="40"/>
    </row>
    <row r="157" spans="1:75" x14ac:dyDescent="0.15">
      <c r="A157" s="12">
        <v>2017</v>
      </c>
      <c r="B157" s="143">
        <v>10411702</v>
      </c>
      <c r="C157" s="144" t="s">
        <v>379</v>
      </c>
      <c r="D157" s="145">
        <v>1.2</v>
      </c>
      <c r="E157" s="145" t="s">
        <v>309</v>
      </c>
      <c r="F157" s="145">
        <v>0.8</v>
      </c>
      <c r="G157" s="145"/>
      <c r="H157" s="146"/>
      <c r="I157" s="5"/>
      <c r="J157" s="7">
        <f t="shared" si="12"/>
        <v>0.96</v>
      </c>
      <c r="K157" s="147"/>
      <c r="L157" s="147"/>
      <c r="M157" s="148"/>
      <c r="N157" s="148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32">
        <f t="shared" si="13"/>
        <v>0</v>
      </c>
      <c r="AJ157" s="149"/>
      <c r="AK157" s="149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49"/>
      <c r="BI157" s="149"/>
      <c r="BJ157" s="149"/>
      <c r="BK157" s="149"/>
      <c r="BL157" s="149"/>
      <c r="BM157" s="16">
        <f t="shared" si="14"/>
        <v>0</v>
      </c>
      <c r="BN157" s="147"/>
      <c r="BO157" s="147"/>
      <c r="BP157" s="147" t="s">
        <v>380</v>
      </c>
      <c r="BQ157" s="147">
        <v>0.7</v>
      </c>
      <c r="BR157" s="147" t="s">
        <v>381</v>
      </c>
      <c r="BS157" s="147">
        <v>0.6</v>
      </c>
      <c r="BT157" s="32">
        <f t="shared" si="15"/>
        <v>1.2999999999999998</v>
      </c>
      <c r="BU157" s="32">
        <f t="shared" si="16"/>
        <v>1.2999999999999998</v>
      </c>
      <c r="BV157" s="124">
        <f t="shared" si="17"/>
        <v>2.2599999999999998</v>
      </c>
      <c r="BW157" s="40"/>
    </row>
    <row r="158" spans="1:75" x14ac:dyDescent="0.15">
      <c r="A158" s="12">
        <v>2017</v>
      </c>
      <c r="B158" s="143">
        <v>10411702</v>
      </c>
      <c r="C158" s="144" t="s">
        <v>382</v>
      </c>
      <c r="D158" s="145"/>
      <c r="E158" s="145"/>
      <c r="F158" s="145"/>
      <c r="G158" s="145"/>
      <c r="H158" s="146"/>
      <c r="I158" s="5"/>
      <c r="J158" s="7">
        <f t="shared" si="12"/>
        <v>0</v>
      </c>
      <c r="K158" s="147"/>
      <c r="L158" s="147"/>
      <c r="M158" s="148"/>
      <c r="N158" s="148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32">
        <f t="shared" si="13"/>
        <v>0</v>
      </c>
      <c r="AJ158" s="10" t="s">
        <v>92</v>
      </c>
      <c r="AK158" s="10">
        <v>0.5</v>
      </c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57" t="s">
        <v>139</v>
      </c>
      <c r="AY158" s="57">
        <v>0.2</v>
      </c>
      <c r="AZ158" s="150"/>
      <c r="BA158" s="150"/>
      <c r="BB158" s="150"/>
      <c r="BC158" s="150"/>
      <c r="BD158" s="150"/>
      <c r="BE158" s="150"/>
      <c r="BF158" s="150"/>
      <c r="BG158" s="150"/>
      <c r="BH158" s="149"/>
      <c r="BI158" s="149"/>
      <c r="BJ158" s="149"/>
      <c r="BK158" s="149"/>
      <c r="BL158" s="149"/>
      <c r="BM158" s="16">
        <f t="shared" si="14"/>
        <v>0.7</v>
      </c>
      <c r="BN158" s="147"/>
      <c r="BO158" s="147"/>
      <c r="BP158" s="147" t="s">
        <v>383</v>
      </c>
      <c r="BQ158" s="147">
        <v>0.2</v>
      </c>
      <c r="BR158" s="147" t="s">
        <v>384</v>
      </c>
      <c r="BS158" s="147">
        <v>0.2</v>
      </c>
      <c r="BT158" s="32">
        <f t="shared" si="15"/>
        <v>0.4</v>
      </c>
      <c r="BU158" s="32">
        <f t="shared" si="16"/>
        <v>0.4</v>
      </c>
      <c r="BV158" s="124">
        <f t="shared" si="17"/>
        <v>1.1000000000000001</v>
      </c>
      <c r="BW158" s="40"/>
    </row>
    <row r="159" spans="1:75" x14ac:dyDescent="0.15">
      <c r="A159" s="12">
        <v>2017</v>
      </c>
      <c r="B159" s="143">
        <v>10411702</v>
      </c>
      <c r="C159" s="60" t="s">
        <v>385</v>
      </c>
      <c r="D159" s="20">
        <v>1.2</v>
      </c>
      <c r="E159" s="20" t="s">
        <v>116</v>
      </c>
      <c r="F159" s="20">
        <v>0.6</v>
      </c>
      <c r="G159" s="20">
        <v>1.6</v>
      </c>
      <c r="H159" s="3" t="s">
        <v>386</v>
      </c>
      <c r="I159" s="5"/>
      <c r="J159" s="7">
        <f t="shared" si="12"/>
        <v>2</v>
      </c>
      <c r="K159" s="8"/>
      <c r="L159" s="8"/>
      <c r="M159" s="25"/>
      <c r="N159" s="25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32">
        <f t="shared" si="13"/>
        <v>0</v>
      </c>
      <c r="AJ159" s="17"/>
      <c r="AK159" s="17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7"/>
      <c r="BI159" s="17"/>
      <c r="BJ159" s="17"/>
      <c r="BK159" s="17"/>
      <c r="BL159" s="17"/>
      <c r="BM159" s="16">
        <f t="shared" si="14"/>
        <v>0</v>
      </c>
      <c r="BN159" s="8"/>
      <c r="BO159" s="8"/>
      <c r="BP159" s="8"/>
      <c r="BQ159" s="8"/>
      <c r="BR159" s="8"/>
      <c r="BS159" s="8"/>
      <c r="BT159" s="32">
        <f t="shared" si="15"/>
        <v>0</v>
      </c>
      <c r="BU159" s="32">
        <f t="shared" si="16"/>
        <v>0</v>
      </c>
      <c r="BV159" s="124">
        <f t="shared" si="17"/>
        <v>2</v>
      </c>
      <c r="BW159" s="40"/>
    </row>
    <row r="160" spans="1:75" x14ac:dyDescent="0.15">
      <c r="A160" s="12">
        <v>2017</v>
      </c>
      <c r="B160" s="143">
        <v>10411702</v>
      </c>
      <c r="C160" s="60">
        <v>1120162269</v>
      </c>
      <c r="D160" s="20"/>
      <c r="E160" s="20"/>
      <c r="F160" s="20"/>
      <c r="G160" s="20"/>
      <c r="H160" s="3"/>
      <c r="I160" s="5"/>
      <c r="J160" s="7">
        <f t="shared" si="12"/>
        <v>0</v>
      </c>
      <c r="K160" s="8"/>
      <c r="L160" s="8"/>
      <c r="M160" s="25"/>
      <c r="N160" s="25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32">
        <f t="shared" si="13"/>
        <v>0</v>
      </c>
      <c r="AJ160" s="17"/>
      <c r="AK160" s="17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7"/>
      <c r="BI160" s="17"/>
      <c r="BJ160" s="17"/>
      <c r="BK160" s="17"/>
      <c r="BL160" s="17"/>
      <c r="BM160" s="16">
        <f t="shared" si="14"/>
        <v>0</v>
      </c>
      <c r="BN160" s="8"/>
      <c r="BO160" s="8"/>
      <c r="BP160" s="8"/>
      <c r="BQ160" s="8"/>
      <c r="BR160" s="8"/>
      <c r="BS160" s="8"/>
      <c r="BT160" s="32">
        <f t="shared" si="15"/>
        <v>0</v>
      </c>
      <c r="BU160" s="32">
        <f t="shared" si="16"/>
        <v>0</v>
      </c>
      <c r="BV160" s="124">
        <f t="shared" si="17"/>
        <v>0</v>
      </c>
      <c r="BW160" s="40"/>
    </row>
    <row r="161" spans="1:75" x14ac:dyDescent="0.15">
      <c r="A161" s="41">
        <v>2016</v>
      </c>
      <c r="B161" s="41">
        <v>19821601</v>
      </c>
      <c r="C161" s="66">
        <v>1120162713</v>
      </c>
      <c r="D161" s="28">
        <v>1.4</v>
      </c>
      <c r="E161" s="28" t="s">
        <v>309</v>
      </c>
      <c r="F161" s="28">
        <v>1</v>
      </c>
      <c r="G161" s="28">
        <v>2</v>
      </c>
      <c r="H161" s="23" t="s">
        <v>387</v>
      </c>
      <c r="I161" s="5"/>
      <c r="J161" s="7">
        <f t="shared" si="12"/>
        <v>2</v>
      </c>
      <c r="K161" s="21"/>
      <c r="L161" s="21"/>
      <c r="M161" s="21">
        <v>1</v>
      </c>
      <c r="N161" s="21">
        <v>0.1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32">
        <f t="shared" si="13"/>
        <v>0.1</v>
      </c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>
        <v>13</v>
      </c>
      <c r="BI161" s="9">
        <v>0.3</v>
      </c>
      <c r="BJ161" s="9"/>
      <c r="BK161" s="9"/>
      <c r="BL161" s="9"/>
      <c r="BM161" s="16">
        <f t="shared" si="14"/>
        <v>0.3</v>
      </c>
      <c r="BN161" s="21"/>
      <c r="BO161" s="21"/>
      <c r="BP161" s="21"/>
      <c r="BQ161" s="21"/>
      <c r="BR161" s="21" t="s">
        <v>388</v>
      </c>
      <c r="BS161" s="21">
        <v>0.5</v>
      </c>
      <c r="BT161" s="32">
        <f t="shared" si="15"/>
        <v>0.5</v>
      </c>
      <c r="BU161" s="32">
        <f t="shared" si="16"/>
        <v>0.5</v>
      </c>
      <c r="BV161" s="124">
        <f t="shared" si="17"/>
        <v>2.9</v>
      </c>
      <c r="BW161" s="67"/>
    </row>
    <row r="162" spans="1:75" x14ac:dyDescent="0.15">
      <c r="A162" s="68">
        <v>2016</v>
      </c>
      <c r="B162" s="68">
        <v>19821601</v>
      </c>
      <c r="C162" s="68">
        <v>1120162722</v>
      </c>
      <c r="D162" s="28">
        <v>1.2</v>
      </c>
      <c r="E162" s="28" t="s">
        <v>111</v>
      </c>
      <c r="F162" s="28">
        <v>0.6</v>
      </c>
      <c r="G162" s="69">
        <v>2</v>
      </c>
      <c r="H162" s="23" t="s">
        <v>389</v>
      </c>
      <c r="I162" s="5"/>
      <c r="J162" s="7">
        <f t="shared" si="12"/>
        <v>2</v>
      </c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32">
        <f t="shared" si="13"/>
        <v>0</v>
      </c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>
        <v>50</v>
      </c>
      <c r="BI162" s="71">
        <v>0.5</v>
      </c>
      <c r="BJ162" s="71"/>
      <c r="BK162" s="71"/>
      <c r="BL162" s="71"/>
      <c r="BM162" s="16">
        <f t="shared" si="14"/>
        <v>0.5</v>
      </c>
      <c r="BN162" s="70"/>
      <c r="BO162" s="70"/>
      <c r="BP162" s="21" t="s">
        <v>166</v>
      </c>
      <c r="BQ162" s="21">
        <v>0.2</v>
      </c>
      <c r="BR162" s="21" t="s">
        <v>390</v>
      </c>
      <c r="BS162" s="70">
        <v>0.5</v>
      </c>
      <c r="BT162" s="32">
        <f t="shared" si="15"/>
        <v>0.7</v>
      </c>
      <c r="BU162" s="32">
        <f t="shared" si="16"/>
        <v>0.7</v>
      </c>
      <c r="BV162" s="124">
        <f t="shared" si="17"/>
        <v>3.2</v>
      </c>
      <c r="BW162" s="72"/>
    </row>
    <row r="163" spans="1:75" x14ac:dyDescent="0.15">
      <c r="A163" s="41">
        <v>2016</v>
      </c>
      <c r="B163" s="41">
        <v>19821601</v>
      </c>
      <c r="C163" s="66">
        <v>1120162707</v>
      </c>
      <c r="D163" s="28"/>
      <c r="E163" s="28"/>
      <c r="F163" s="28"/>
      <c r="G163" s="28"/>
      <c r="H163" s="23"/>
      <c r="I163" s="5"/>
      <c r="J163" s="7">
        <f t="shared" si="12"/>
        <v>0</v>
      </c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32">
        <f t="shared" si="13"/>
        <v>0</v>
      </c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6">
        <f t="shared" si="14"/>
        <v>0</v>
      </c>
      <c r="BN163" s="21"/>
      <c r="BO163" s="21"/>
      <c r="BP163" s="21"/>
      <c r="BQ163" s="21"/>
      <c r="BR163" s="21"/>
      <c r="BS163" s="21"/>
      <c r="BT163" s="32">
        <f t="shared" si="15"/>
        <v>0</v>
      </c>
      <c r="BU163" s="32">
        <f t="shared" si="16"/>
        <v>0</v>
      </c>
      <c r="BV163" s="124">
        <f t="shared" si="17"/>
        <v>0</v>
      </c>
      <c r="BW163" s="67"/>
    </row>
    <row r="164" spans="1:75" x14ac:dyDescent="0.15">
      <c r="A164" s="41">
        <v>2016</v>
      </c>
      <c r="B164" s="41">
        <v>19821601</v>
      </c>
      <c r="C164" s="66">
        <v>1120162700</v>
      </c>
      <c r="D164" s="28"/>
      <c r="E164" s="28"/>
      <c r="F164" s="28"/>
      <c r="G164" s="28"/>
      <c r="H164" s="23"/>
      <c r="I164" s="5"/>
      <c r="J164" s="7">
        <f t="shared" si="12"/>
        <v>0</v>
      </c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32">
        <f t="shared" si="13"/>
        <v>0</v>
      </c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6">
        <f t="shared" si="14"/>
        <v>0</v>
      </c>
      <c r="BN164" s="21"/>
      <c r="BO164" s="21"/>
      <c r="BP164" s="21"/>
      <c r="BQ164" s="21"/>
      <c r="BR164" s="21"/>
      <c r="BS164" s="21"/>
      <c r="BT164" s="32">
        <f t="shared" si="15"/>
        <v>0</v>
      </c>
      <c r="BU164" s="32">
        <f t="shared" si="16"/>
        <v>0</v>
      </c>
      <c r="BV164" s="124">
        <f t="shared" si="17"/>
        <v>0</v>
      </c>
      <c r="BW164" s="67"/>
    </row>
    <row r="165" spans="1:75" x14ac:dyDescent="0.15">
      <c r="A165" s="68">
        <v>2016</v>
      </c>
      <c r="B165" s="68">
        <v>19821601</v>
      </c>
      <c r="C165" s="68">
        <v>1120162714</v>
      </c>
      <c r="D165" s="28"/>
      <c r="E165" s="28"/>
      <c r="F165" s="28"/>
      <c r="G165" s="28"/>
      <c r="H165" s="23"/>
      <c r="I165" s="5"/>
      <c r="J165" s="7">
        <f t="shared" si="12"/>
        <v>0</v>
      </c>
      <c r="K165" s="21"/>
      <c r="L165" s="21"/>
      <c r="M165" s="21">
        <v>1</v>
      </c>
      <c r="N165" s="21">
        <v>0.1</v>
      </c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32">
        <f t="shared" si="13"/>
        <v>0.1</v>
      </c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6">
        <f t="shared" si="14"/>
        <v>0</v>
      </c>
      <c r="BN165" s="21"/>
      <c r="BO165" s="21"/>
      <c r="BP165" s="21"/>
      <c r="BQ165" s="21"/>
      <c r="BR165" s="21" t="s">
        <v>388</v>
      </c>
      <c r="BS165" s="21">
        <v>0.5</v>
      </c>
      <c r="BT165" s="32">
        <f t="shared" si="15"/>
        <v>0.5</v>
      </c>
      <c r="BU165" s="32">
        <f t="shared" si="16"/>
        <v>0.5</v>
      </c>
      <c r="BV165" s="124">
        <f t="shared" si="17"/>
        <v>0.6</v>
      </c>
      <c r="BW165" s="67"/>
    </row>
    <row r="166" spans="1:75" x14ac:dyDescent="0.15">
      <c r="A166" s="68">
        <v>2016</v>
      </c>
      <c r="B166" s="68">
        <v>19821601</v>
      </c>
      <c r="C166" s="68">
        <v>1120162709</v>
      </c>
      <c r="D166" s="28">
        <v>1.6</v>
      </c>
      <c r="E166" s="28" t="s">
        <v>133</v>
      </c>
      <c r="F166" s="28">
        <v>0.8</v>
      </c>
      <c r="G166" s="28"/>
      <c r="H166" s="23"/>
      <c r="I166" s="5"/>
      <c r="J166" s="7">
        <f t="shared" si="12"/>
        <v>1.2800000000000002</v>
      </c>
      <c r="K166" s="21"/>
      <c r="L166" s="21"/>
      <c r="M166" s="21"/>
      <c r="N166" s="21"/>
      <c r="O166" s="21"/>
      <c r="P166" s="21"/>
      <c r="Q166" s="21">
        <v>1</v>
      </c>
      <c r="R166" s="21" t="s">
        <v>391</v>
      </c>
      <c r="S166" s="21">
        <v>1.5</v>
      </c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32">
        <f t="shared" si="13"/>
        <v>1.5</v>
      </c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6">
        <f t="shared" si="14"/>
        <v>0</v>
      </c>
      <c r="BN166" s="21"/>
      <c r="BO166" s="21"/>
      <c r="BP166" s="21"/>
      <c r="BQ166" s="21"/>
      <c r="BR166" s="21"/>
      <c r="BS166" s="21"/>
      <c r="BT166" s="32">
        <f t="shared" si="15"/>
        <v>0</v>
      </c>
      <c r="BU166" s="32">
        <f t="shared" si="16"/>
        <v>0</v>
      </c>
      <c r="BV166" s="124">
        <f t="shared" si="17"/>
        <v>2.7800000000000002</v>
      </c>
      <c r="BW166" s="67"/>
    </row>
    <row r="167" spans="1:75" x14ac:dyDescent="0.15">
      <c r="A167" s="41">
        <v>2016</v>
      </c>
      <c r="B167" s="41">
        <v>19821601</v>
      </c>
      <c r="C167" s="66">
        <v>1120162725</v>
      </c>
      <c r="D167" s="28"/>
      <c r="E167" s="28"/>
      <c r="F167" s="28"/>
      <c r="G167" s="28"/>
      <c r="H167" s="23"/>
      <c r="I167" s="5"/>
      <c r="J167" s="7">
        <f t="shared" si="12"/>
        <v>0</v>
      </c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32">
        <f t="shared" si="13"/>
        <v>0</v>
      </c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6">
        <f t="shared" si="14"/>
        <v>0</v>
      </c>
      <c r="BN167" s="21"/>
      <c r="BO167" s="21"/>
      <c r="BP167" s="21"/>
      <c r="BQ167" s="21"/>
      <c r="BR167" s="21"/>
      <c r="BS167" s="21"/>
      <c r="BT167" s="32">
        <f t="shared" si="15"/>
        <v>0</v>
      </c>
      <c r="BU167" s="32">
        <f t="shared" si="16"/>
        <v>0</v>
      </c>
      <c r="BV167" s="124">
        <f t="shared" si="17"/>
        <v>0</v>
      </c>
      <c r="BW167" s="67"/>
    </row>
    <row r="168" spans="1:75" x14ac:dyDescent="0.15">
      <c r="A168" s="68">
        <v>2016</v>
      </c>
      <c r="B168" s="68">
        <v>19821601</v>
      </c>
      <c r="C168" s="68">
        <v>1120162720</v>
      </c>
      <c r="D168" s="28">
        <v>1.2</v>
      </c>
      <c r="E168" s="28" t="s">
        <v>116</v>
      </c>
      <c r="F168" s="28">
        <v>1</v>
      </c>
      <c r="G168" s="28">
        <v>2</v>
      </c>
      <c r="H168" s="23" t="s">
        <v>392</v>
      </c>
      <c r="I168" s="5"/>
      <c r="J168" s="7">
        <f t="shared" si="12"/>
        <v>2</v>
      </c>
      <c r="K168" s="21"/>
      <c r="L168" s="21"/>
      <c r="M168" s="21">
        <v>1</v>
      </c>
      <c r="N168" s="21">
        <v>0.1</v>
      </c>
      <c r="O168" s="21"/>
      <c r="P168" s="21"/>
      <c r="Q168" s="21" t="s">
        <v>393</v>
      </c>
      <c r="R168" s="21" t="s">
        <v>394</v>
      </c>
      <c r="S168" s="21">
        <v>1</v>
      </c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32">
        <f t="shared" si="13"/>
        <v>1.1000000000000001</v>
      </c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6">
        <f t="shared" si="14"/>
        <v>0</v>
      </c>
      <c r="BN168" s="21"/>
      <c r="BO168" s="21"/>
      <c r="BP168" s="21"/>
      <c r="BQ168" s="21"/>
      <c r="BR168" s="21" t="s">
        <v>395</v>
      </c>
      <c r="BS168" s="21">
        <v>0.5</v>
      </c>
      <c r="BT168" s="32">
        <f t="shared" si="15"/>
        <v>0.5</v>
      </c>
      <c r="BU168" s="32">
        <f t="shared" si="16"/>
        <v>0.5</v>
      </c>
      <c r="BV168" s="124">
        <f t="shared" si="17"/>
        <v>3.6</v>
      </c>
      <c r="BW168" s="67"/>
    </row>
    <row r="169" spans="1:75" x14ac:dyDescent="0.15">
      <c r="A169" s="41">
        <v>2016</v>
      </c>
      <c r="B169" s="41">
        <v>19821601</v>
      </c>
      <c r="C169" s="66">
        <v>1120162701</v>
      </c>
      <c r="D169" s="28">
        <v>1.2</v>
      </c>
      <c r="E169" s="28" t="s">
        <v>153</v>
      </c>
      <c r="F169" s="28">
        <v>0.6</v>
      </c>
      <c r="G169" s="28"/>
      <c r="H169" s="23"/>
      <c r="I169" s="5"/>
      <c r="J169" s="7">
        <f t="shared" si="12"/>
        <v>0.72</v>
      </c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32">
        <f t="shared" si="13"/>
        <v>0</v>
      </c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58" t="s">
        <v>396</v>
      </c>
      <c r="AU169" s="58">
        <v>0.1</v>
      </c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>
        <v>20</v>
      </c>
      <c r="BI169" s="9">
        <v>0.5</v>
      </c>
      <c r="BJ169" s="9"/>
      <c r="BK169" s="9"/>
      <c r="BL169" s="9"/>
      <c r="BM169" s="16">
        <f t="shared" si="14"/>
        <v>0.6</v>
      </c>
      <c r="BN169" s="21"/>
      <c r="BO169" s="21"/>
      <c r="BP169" s="21" t="s">
        <v>397</v>
      </c>
      <c r="BQ169" s="21">
        <v>0.4</v>
      </c>
      <c r="BR169" s="21" t="s">
        <v>388</v>
      </c>
      <c r="BS169" s="21">
        <v>0.5</v>
      </c>
      <c r="BT169" s="32">
        <f t="shared" si="15"/>
        <v>0.9</v>
      </c>
      <c r="BU169" s="32">
        <f t="shared" si="16"/>
        <v>0.9</v>
      </c>
      <c r="BV169" s="124">
        <f t="shared" si="17"/>
        <v>2.2199999999999998</v>
      </c>
      <c r="BW169" s="67"/>
    </row>
    <row r="170" spans="1:75" x14ac:dyDescent="0.15">
      <c r="A170" s="41">
        <v>2016</v>
      </c>
      <c r="B170" s="41">
        <v>19821601</v>
      </c>
      <c r="C170" s="66">
        <v>1120162705</v>
      </c>
      <c r="D170" s="28"/>
      <c r="E170" s="28"/>
      <c r="F170" s="28"/>
      <c r="G170" s="28"/>
      <c r="H170" s="23"/>
      <c r="I170" s="5"/>
      <c r="J170" s="7">
        <f t="shared" si="12"/>
        <v>0</v>
      </c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32">
        <f t="shared" si="13"/>
        <v>0</v>
      </c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6">
        <f t="shared" si="14"/>
        <v>0</v>
      </c>
      <c r="BN170" s="21"/>
      <c r="BO170" s="21"/>
      <c r="BP170" s="21"/>
      <c r="BQ170" s="21"/>
      <c r="BR170" s="21"/>
      <c r="BS170" s="21"/>
      <c r="BT170" s="32">
        <f t="shared" si="15"/>
        <v>0</v>
      </c>
      <c r="BU170" s="32">
        <f t="shared" si="16"/>
        <v>0</v>
      </c>
      <c r="BV170" s="124">
        <f t="shared" si="17"/>
        <v>0</v>
      </c>
      <c r="BW170" s="67"/>
    </row>
    <row r="171" spans="1:75" x14ac:dyDescent="0.15">
      <c r="A171" s="68">
        <v>2016</v>
      </c>
      <c r="B171" s="68">
        <v>19821601</v>
      </c>
      <c r="C171" s="68">
        <v>1120162710</v>
      </c>
      <c r="D171" s="28">
        <v>1.2</v>
      </c>
      <c r="E171" s="28" t="s">
        <v>124</v>
      </c>
      <c r="F171" s="28">
        <v>0.8</v>
      </c>
      <c r="G171" s="28">
        <v>1.6</v>
      </c>
      <c r="H171" s="73" t="s">
        <v>398</v>
      </c>
      <c r="I171" s="5"/>
      <c r="J171" s="7">
        <f t="shared" si="12"/>
        <v>2</v>
      </c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32">
        <f t="shared" si="13"/>
        <v>0</v>
      </c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>
        <v>25</v>
      </c>
      <c r="BI171" s="71">
        <v>0.5</v>
      </c>
      <c r="BJ171" s="71"/>
      <c r="BK171" s="71"/>
      <c r="BL171" s="71"/>
      <c r="BM171" s="16">
        <f t="shared" si="14"/>
        <v>0.5</v>
      </c>
      <c r="BN171" s="70"/>
      <c r="BO171" s="70"/>
      <c r="BP171" s="70"/>
      <c r="BQ171" s="70"/>
      <c r="BR171" s="21" t="s">
        <v>399</v>
      </c>
      <c r="BS171" s="70">
        <v>0.5</v>
      </c>
      <c r="BT171" s="32">
        <f t="shared" si="15"/>
        <v>0.5</v>
      </c>
      <c r="BU171" s="32">
        <f t="shared" si="16"/>
        <v>0.5</v>
      </c>
      <c r="BV171" s="124">
        <f t="shared" si="17"/>
        <v>3</v>
      </c>
      <c r="BW171" s="72"/>
    </row>
    <row r="172" spans="1:75" x14ac:dyDescent="0.15">
      <c r="A172" s="41">
        <v>2016</v>
      </c>
      <c r="B172" s="41">
        <v>19821601</v>
      </c>
      <c r="C172" s="66">
        <v>1120162724</v>
      </c>
      <c r="D172" s="28">
        <v>1.2</v>
      </c>
      <c r="E172" s="28" t="s">
        <v>142</v>
      </c>
      <c r="F172" s="28">
        <v>0.8</v>
      </c>
      <c r="G172" s="28"/>
      <c r="H172" s="23"/>
      <c r="I172" s="5"/>
      <c r="J172" s="7">
        <f t="shared" si="12"/>
        <v>0.96</v>
      </c>
      <c r="K172" s="21"/>
      <c r="L172" s="21"/>
      <c r="M172" s="21">
        <v>1</v>
      </c>
      <c r="N172" s="21">
        <v>0.1</v>
      </c>
      <c r="O172" s="21"/>
      <c r="P172" s="21"/>
      <c r="Q172" s="21" t="s">
        <v>393</v>
      </c>
      <c r="R172" s="21" t="s">
        <v>400</v>
      </c>
      <c r="S172" s="21">
        <v>1.5</v>
      </c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32">
        <f t="shared" si="13"/>
        <v>1.6</v>
      </c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>
        <v>21</v>
      </c>
      <c r="BI172" s="9">
        <v>0.5</v>
      </c>
      <c r="BJ172" s="9"/>
      <c r="BK172" s="9"/>
      <c r="BL172" s="9"/>
      <c r="BM172" s="16">
        <f t="shared" si="14"/>
        <v>0.5</v>
      </c>
      <c r="BN172" s="21" t="s">
        <v>401</v>
      </c>
      <c r="BO172" s="21">
        <v>0.5</v>
      </c>
      <c r="BP172" s="21" t="s">
        <v>166</v>
      </c>
      <c r="BQ172" s="21">
        <v>0.2</v>
      </c>
      <c r="BR172" s="21"/>
      <c r="BS172" s="21"/>
      <c r="BT172" s="32">
        <f t="shared" si="15"/>
        <v>0.2</v>
      </c>
      <c r="BU172" s="32">
        <f t="shared" si="16"/>
        <v>0.7</v>
      </c>
      <c r="BV172" s="124">
        <f t="shared" si="17"/>
        <v>3.76</v>
      </c>
      <c r="BW172" s="67"/>
    </row>
    <row r="173" spans="1:75" x14ac:dyDescent="0.15">
      <c r="A173" s="41">
        <v>2016</v>
      </c>
      <c r="B173" s="41">
        <v>19821601</v>
      </c>
      <c r="C173" s="66">
        <v>1120162708</v>
      </c>
      <c r="D173" s="28"/>
      <c r="E173" s="28"/>
      <c r="F173" s="28"/>
      <c r="G173" s="28"/>
      <c r="H173" s="23"/>
      <c r="I173" s="5"/>
      <c r="J173" s="7">
        <f t="shared" si="12"/>
        <v>0</v>
      </c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32">
        <f t="shared" si="13"/>
        <v>0</v>
      </c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6">
        <f t="shared" si="14"/>
        <v>0</v>
      </c>
      <c r="BN173" s="21"/>
      <c r="BO173" s="21"/>
      <c r="BP173" s="21"/>
      <c r="BQ173" s="21"/>
      <c r="BR173" s="21"/>
      <c r="BS173" s="21"/>
      <c r="BT173" s="32">
        <f t="shared" si="15"/>
        <v>0</v>
      </c>
      <c r="BU173" s="32">
        <f t="shared" si="16"/>
        <v>0</v>
      </c>
      <c r="BV173" s="124">
        <f t="shared" si="17"/>
        <v>0</v>
      </c>
      <c r="BW173" s="67"/>
    </row>
    <row r="174" spans="1:75" x14ac:dyDescent="0.15">
      <c r="A174" s="68">
        <v>2016</v>
      </c>
      <c r="B174" s="68">
        <v>19821601</v>
      </c>
      <c r="C174" s="68">
        <v>1120162723</v>
      </c>
      <c r="D174" s="28"/>
      <c r="E174" s="28"/>
      <c r="F174" s="28"/>
      <c r="G174" s="28">
        <v>2</v>
      </c>
      <c r="H174" s="73" t="s">
        <v>402</v>
      </c>
      <c r="I174" s="5"/>
      <c r="J174" s="7">
        <f t="shared" si="12"/>
        <v>2</v>
      </c>
      <c r="K174" s="70"/>
      <c r="L174" s="70"/>
      <c r="M174" s="70"/>
      <c r="N174" s="70"/>
      <c r="O174" s="70"/>
      <c r="P174" s="70"/>
      <c r="Q174" s="70"/>
      <c r="R174" s="70"/>
      <c r="S174" s="70"/>
      <c r="T174" s="70" t="s">
        <v>403</v>
      </c>
      <c r="U174" s="70">
        <v>1</v>
      </c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32">
        <f t="shared" si="13"/>
        <v>1</v>
      </c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16">
        <f t="shared" si="14"/>
        <v>0</v>
      </c>
      <c r="BN174" s="70"/>
      <c r="BO174" s="70"/>
      <c r="BP174" s="70"/>
      <c r="BQ174" s="70"/>
      <c r="BR174" s="21" t="s">
        <v>404</v>
      </c>
      <c r="BS174" s="70">
        <v>0.5</v>
      </c>
      <c r="BT174" s="32">
        <f t="shared" si="15"/>
        <v>0.5</v>
      </c>
      <c r="BU174" s="32">
        <f t="shared" si="16"/>
        <v>0.5</v>
      </c>
      <c r="BV174" s="124">
        <f t="shared" si="17"/>
        <v>3.5</v>
      </c>
      <c r="BW174" s="72"/>
    </row>
    <row r="175" spans="1:75" x14ac:dyDescent="0.15">
      <c r="A175" s="68">
        <v>2016</v>
      </c>
      <c r="B175" s="68">
        <v>19821601</v>
      </c>
      <c r="C175" s="68">
        <v>1120162711</v>
      </c>
      <c r="D175" s="28">
        <v>1.2</v>
      </c>
      <c r="E175" s="28" t="s">
        <v>91</v>
      </c>
      <c r="F175" s="28">
        <v>0.6</v>
      </c>
      <c r="G175" s="28"/>
      <c r="H175" s="23"/>
      <c r="I175" s="5"/>
      <c r="J175" s="7">
        <f t="shared" si="12"/>
        <v>0.72</v>
      </c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32">
        <f t="shared" si="13"/>
        <v>0</v>
      </c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9"/>
      <c r="BE175" s="9"/>
      <c r="BF175" s="71"/>
      <c r="BG175" s="71"/>
      <c r="BH175" s="71">
        <v>16</v>
      </c>
      <c r="BI175" s="71">
        <v>0.4</v>
      </c>
      <c r="BJ175" s="71"/>
      <c r="BK175" s="71"/>
      <c r="BL175" s="71"/>
      <c r="BM175" s="16">
        <f t="shared" si="14"/>
        <v>0.4</v>
      </c>
      <c r="BN175" s="70" t="s">
        <v>177</v>
      </c>
      <c r="BO175" s="70">
        <v>0.3</v>
      </c>
      <c r="BP175" s="70"/>
      <c r="BQ175" s="70"/>
      <c r="BR175" s="21" t="s">
        <v>405</v>
      </c>
      <c r="BS175" s="70">
        <v>0.5</v>
      </c>
      <c r="BT175" s="32">
        <f t="shared" si="15"/>
        <v>0.5</v>
      </c>
      <c r="BU175" s="32">
        <f t="shared" si="16"/>
        <v>0.8</v>
      </c>
      <c r="BV175" s="124">
        <f t="shared" si="17"/>
        <v>1.9200000000000002</v>
      </c>
      <c r="BW175" s="72"/>
    </row>
    <row r="176" spans="1:75" x14ac:dyDescent="0.15">
      <c r="A176" s="41">
        <v>2016</v>
      </c>
      <c r="B176" s="41">
        <v>19821601</v>
      </c>
      <c r="C176" s="66">
        <v>1320170217</v>
      </c>
      <c r="D176" s="28"/>
      <c r="E176" s="28"/>
      <c r="F176" s="28"/>
      <c r="G176" s="28"/>
      <c r="H176" s="23"/>
      <c r="I176" s="5"/>
      <c r="J176" s="7">
        <f t="shared" si="12"/>
        <v>0</v>
      </c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32">
        <f t="shared" si="13"/>
        <v>0</v>
      </c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6">
        <f t="shared" si="14"/>
        <v>0</v>
      </c>
      <c r="BN176" s="21"/>
      <c r="BO176" s="21"/>
      <c r="BP176" s="21"/>
      <c r="BQ176" s="21"/>
      <c r="BR176" s="21"/>
      <c r="BS176" s="21"/>
      <c r="BT176" s="32">
        <f t="shared" si="15"/>
        <v>0</v>
      </c>
      <c r="BU176" s="32">
        <f t="shared" si="16"/>
        <v>0</v>
      </c>
      <c r="BV176" s="124">
        <f t="shared" si="17"/>
        <v>0</v>
      </c>
      <c r="BW176" s="67"/>
    </row>
    <row r="177" spans="1:75" x14ac:dyDescent="0.15">
      <c r="A177" s="41">
        <v>2016</v>
      </c>
      <c r="B177" s="41">
        <v>19821601</v>
      </c>
      <c r="C177" s="66">
        <v>1120162717</v>
      </c>
      <c r="D177" s="28"/>
      <c r="E177" s="28"/>
      <c r="F177" s="28"/>
      <c r="G177" s="28">
        <v>2</v>
      </c>
      <c r="H177" s="23" t="s">
        <v>406</v>
      </c>
      <c r="I177" s="5"/>
      <c r="J177" s="7">
        <f t="shared" si="12"/>
        <v>2</v>
      </c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32">
        <f t="shared" si="13"/>
        <v>0</v>
      </c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6">
        <f t="shared" si="14"/>
        <v>0</v>
      </c>
      <c r="BN177" s="21"/>
      <c r="BO177" s="21"/>
      <c r="BP177" s="21"/>
      <c r="BQ177" s="21"/>
      <c r="BR177" s="21"/>
      <c r="BS177" s="21"/>
      <c r="BT177" s="32">
        <f t="shared" si="15"/>
        <v>0</v>
      </c>
      <c r="BU177" s="32">
        <f t="shared" si="16"/>
        <v>0</v>
      </c>
      <c r="BV177" s="124">
        <f t="shared" si="17"/>
        <v>2</v>
      </c>
      <c r="BW177" s="67"/>
    </row>
    <row r="178" spans="1:75" x14ac:dyDescent="0.15">
      <c r="A178" s="68">
        <v>2016</v>
      </c>
      <c r="B178" s="68">
        <v>19821601</v>
      </c>
      <c r="C178" s="68">
        <v>1120162719</v>
      </c>
      <c r="D178" s="28">
        <v>1.6</v>
      </c>
      <c r="E178" s="28" t="s">
        <v>149</v>
      </c>
      <c r="F178" s="28">
        <v>1</v>
      </c>
      <c r="G178" s="28">
        <v>2</v>
      </c>
      <c r="H178" s="73" t="s">
        <v>407</v>
      </c>
      <c r="I178" s="5"/>
      <c r="J178" s="7">
        <f t="shared" si="12"/>
        <v>2</v>
      </c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32">
        <f t="shared" si="13"/>
        <v>0</v>
      </c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>
        <v>20</v>
      </c>
      <c r="BI178" s="71">
        <v>0.5</v>
      </c>
      <c r="BJ178" s="71"/>
      <c r="BK178" s="71"/>
      <c r="BL178" s="71"/>
      <c r="BM178" s="16">
        <f t="shared" si="14"/>
        <v>0.5</v>
      </c>
      <c r="BN178" s="70"/>
      <c r="BO178" s="70"/>
      <c r="BP178" s="70"/>
      <c r="BQ178" s="70"/>
      <c r="BR178" s="21" t="s">
        <v>384</v>
      </c>
      <c r="BS178" s="70">
        <v>0.2</v>
      </c>
      <c r="BT178" s="32">
        <f t="shared" si="15"/>
        <v>0.2</v>
      </c>
      <c r="BU178" s="32">
        <f t="shared" si="16"/>
        <v>0.2</v>
      </c>
      <c r="BV178" s="124">
        <f t="shared" si="17"/>
        <v>2.7</v>
      </c>
      <c r="BW178" s="72"/>
    </row>
    <row r="179" spans="1:75" x14ac:dyDescent="0.15">
      <c r="A179" s="41">
        <v>2016</v>
      </c>
      <c r="B179" s="41">
        <v>19821601</v>
      </c>
      <c r="C179" s="66">
        <v>1320170216</v>
      </c>
      <c r="D179" s="28"/>
      <c r="E179" s="28"/>
      <c r="F179" s="28"/>
      <c r="G179" s="28"/>
      <c r="H179" s="23"/>
      <c r="I179" s="5"/>
      <c r="J179" s="7">
        <f t="shared" si="12"/>
        <v>0</v>
      </c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32">
        <f t="shared" si="13"/>
        <v>0</v>
      </c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6">
        <f t="shared" si="14"/>
        <v>0</v>
      </c>
      <c r="BN179" s="21"/>
      <c r="BO179" s="21"/>
      <c r="BP179" s="21"/>
      <c r="BQ179" s="21"/>
      <c r="BR179" s="21"/>
      <c r="BS179" s="21"/>
      <c r="BT179" s="32">
        <f t="shared" si="15"/>
        <v>0</v>
      </c>
      <c r="BU179" s="32">
        <f t="shared" si="16"/>
        <v>0</v>
      </c>
      <c r="BV179" s="124">
        <f t="shared" si="17"/>
        <v>0</v>
      </c>
      <c r="BW179" s="67"/>
    </row>
    <row r="180" spans="1:75" x14ac:dyDescent="0.15">
      <c r="A180" s="68">
        <v>2016</v>
      </c>
      <c r="B180" s="68">
        <v>19821601</v>
      </c>
      <c r="C180" s="68">
        <v>1120162715</v>
      </c>
      <c r="D180" s="28">
        <v>1</v>
      </c>
      <c r="E180" s="28" t="s">
        <v>114</v>
      </c>
      <c r="F180" s="28">
        <v>0.8</v>
      </c>
      <c r="G180" s="28"/>
      <c r="H180" s="23"/>
      <c r="I180" s="5"/>
      <c r="J180" s="7">
        <f t="shared" si="12"/>
        <v>0.8</v>
      </c>
      <c r="K180" s="21"/>
      <c r="L180" s="70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32">
        <f t="shared" si="13"/>
        <v>0</v>
      </c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6">
        <f t="shared" si="14"/>
        <v>0</v>
      </c>
      <c r="BN180" s="21"/>
      <c r="BO180" s="21"/>
      <c r="BP180" s="74" t="s">
        <v>188</v>
      </c>
      <c r="BQ180" s="74">
        <v>0.3</v>
      </c>
      <c r="BR180" s="21"/>
      <c r="BS180" s="74"/>
      <c r="BT180" s="32">
        <f t="shared" si="15"/>
        <v>0.3</v>
      </c>
      <c r="BU180" s="32">
        <f t="shared" si="16"/>
        <v>0.3</v>
      </c>
      <c r="BV180" s="124">
        <f t="shared" si="17"/>
        <v>1.1000000000000001</v>
      </c>
      <c r="BW180" s="67"/>
    </row>
    <row r="181" spans="1:75" x14ac:dyDescent="0.15">
      <c r="A181" s="75">
        <v>2016</v>
      </c>
      <c r="B181" s="75">
        <v>19821602</v>
      </c>
      <c r="C181" s="75">
        <v>1120162726</v>
      </c>
      <c r="D181" s="76">
        <v>1.2</v>
      </c>
      <c r="E181" s="76" t="s">
        <v>91</v>
      </c>
      <c r="F181" s="76">
        <v>0.8</v>
      </c>
      <c r="G181" s="76"/>
      <c r="H181" s="77"/>
      <c r="I181" s="5"/>
      <c r="J181" s="7">
        <f t="shared" si="12"/>
        <v>0.96</v>
      </c>
      <c r="K181" s="78"/>
      <c r="L181" s="78"/>
      <c r="M181" s="79"/>
      <c r="N181" s="79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32">
        <f t="shared" si="13"/>
        <v>0</v>
      </c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16">
        <f t="shared" si="14"/>
        <v>0</v>
      </c>
      <c r="BN181" s="78"/>
      <c r="BO181" s="78"/>
      <c r="BP181" s="78" t="s">
        <v>408</v>
      </c>
      <c r="BQ181" s="78">
        <v>0.2</v>
      </c>
      <c r="BR181" s="78" t="s">
        <v>384</v>
      </c>
      <c r="BS181" s="78">
        <v>0.2</v>
      </c>
      <c r="BT181" s="32">
        <f t="shared" si="15"/>
        <v>0.4</v>
      </c>
      <c r="BU181" s="32">
        <f t="shared" si="16"/>
        <v>0.4</v>
      </c>
      <c r="BV181" s="124">
        <f t="shared" si="17"/>
        <v>1.3599999999999999</v>
      </c>
      <c r="BW181" s="81"/>
    </row>
    <row r="182" spans="1:75" x14ac:dyDescent="0.15">
      <c r="A182" s="75">
        <v>2016</v>
      </c>
      <c r="B182" s="75">
        <v>19821602</v>
      </c>
      <c r="C182" s="75">
        <v>1120162727</v>
      </c>
      <c r="D182" s="76"/>
      <c r="E182" s="76"/>
      <c r="F182" s="76"/>
      <c r="G182" s="76"/>
      <c r="H182" s="77"/>
      <c r="I182" s="5"/>
      <c r="J182" s="7">
        <f t="shared" si="12"/>
        <v>0</v>
      </c>
      <c r="K182" s="78"/>
      <c r="L182" s="78"/>
      <c r="M182" s="79"/>
      <c r="N182" s="79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32">
        <f t="shared" si="13"/>
        <v>0</v>
      </c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16">
        <f t="shared" si="14"/>
        <v>0</v>
      </c>
      <c r="BN182" s="78"/>
      <c r="BO182" s="78"/>
      <c r="BP182" s="78"/>
      <c r="BQ182" s="78"/>
      <c r="BR182" s="78"/>
      <c r="BS182" s="78"/>
      <c r="BT182" s="32">
        <f t="shared" si="15"/>
        <v>0</v>
      </c>
      <c r="BU182" s="32">
        <f t="shared" si="16"/>
        <v>0</v>
      </c>
      <c r="BV182" s="124">
        <f t="shared" si="17"/>
        <v>0</v>
      </c>
      <c r="BW182" s="81"/>
    </row>
    <row r="183" spans="1:75" x14ac:dyDescent="0.15">
      <c r="A183" s="75">
        <v>2016</v>
      </c>
      <c r="B183" s="75">
        <v>19821602</v>
      </c>
      <c r="C183" s="75">
        <v>1120162729</v>
      </c>
      <c r="D183" s="76">
        <v>1.6</v>
      </c>
      <c r="E183" s="76" t="s">
        <v>149</v>
      </c>
      <c r="F183" s="76">
        <v>0.8</v>
      </c>
      <c r="G183" s="76">
        <v>2</v>
      </c>
      <c r="H183" s="77" t="s">
        <v>409</v>
      </c>
      <c r="I183" s="5"/>
      <c r="J183" s="7">
        <f t="shared" si="12"/>
        <v>2</v>
      </c>
      <c r="K183" s="78"/>
      <c r="L183" s="78"/>
      <c r="M183" s="79">
        <v>2</v>
      </c>
      <c r="N183" s="79">
        <v>0.2</v>
      </c>
      <c r="O183" s="78"/>
      <c r="P183" s="78"/>
      <c r="Q183" s="78"/>
      <c r="R183" s="78"/>
      <c r="S183" s="78"/>
      <c r="T183" s="78" t="s">
        <v>410</v>
      </c>
      <c r="U183" s="78">
        <v>1.5</v>
      </c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32">
        <f t="shared" si="13"/>
        <v>1.7</v>
      </c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16">
        <f t="shared" si="14"/>
        <v>0</v>
      </c>
      <c r="BN183" s="78"/>
      <c r="BO183" s="78"/>
      <c r="BP183" s="78"/>
      <c r="BQ183" s="78"/>
      <c r="BR183" s="78" t="s">
        <v>411</v>
      </c>
      <c r="BS183" s="78">
        <v>0.5</v>
      </c>
      <c r="BT183" s="32">
        <f t="shared" si="15"/>
        <v>0.5</v>
      </c>
      <c r="BU183" s="32">
        <f t="shared" si="16"/>
        <v>0.5</v>
      </c>
      <c r="BV183" s="124">
        <f t="shared" si="17"/>
        <v>4.2</v>
      </c>
      <c r="BW183" s="81"/>
    </row>
    <row r="184" spans="1:75" x14ac:dyDescent="0.15">
      <c r="A184" s="75">
        <v>2016</v>
      </c>
      <c r="B184" s="75">
        <v>19821602</v>
      </c>
      <c r="C184" s="75">
        <v>1120162730</v>
      </c>
      <c r="D184" s="76">
        <v>1.2</v>
      </c>
      <c r="E184" s="76" t="s">
        <v>111</v>
      </c>
      <c r="F184" s="76">
        <v>1</v>
      </c>
      <c r="G184" s="76">
        <v>2</v>
      </c>
      <c r="H184" s="77" t="s">
        <v>412</v>
      </c>
      <c r="I184" s="5"/>
      <c r="J184" s="7">
        <f t="shared" si="12"/>
        <v>2</v>
      </c>
      <c r="K184" s="78"/>
      <c r="L184" s="78"/>
      <c r="M184" s="79"/>
      <c r="N184" s="79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32">
        <f t="shared" si="13"/>
        <v>0</v>
      </c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>
        <v>8</v>
      </c>
      <c r="BI184" s="80">
        <v>0.2</v>
      </c>
      <c r="BJ184" s="80"/>
      <c r="BK184" s="80"/>
      <c r="BL184" s="80"/>
      <c r="BM184" s="16">
        <f t="shared" si="14"/>
        <v>0.2</v>
      </c>
      <c r="BN184" s="78" t="s">
        <v>401</v>
      </c>
      <c r="BO184" s="78">
        <v>0.5</v>
      </c>
      <c r="BP184" s="78"/>
      <c r="BQ184" s="78"/>
      <c r="BR184" s="78" t="s">
        <v>411</v>
      </c>
      <c r="BS184" s="78">
        <v>0.5</v>
      </c>
      <c r="BT184" s="32">
        <f t="shared" si="15"/>
        <v>0.5</v>
      </c>
      <c r="BU184" s="32">
        <f t="shared" si="16"/>
        <v>1</v>
      </c>
      <c r="BV184" s="124">
        <f t="shared" si="17"/>
        <v>3.2</v>
      </c>
      <c r="BW184" s="81"/>
    </row>
    <row r="185" spans="1:75" x14ac:dyDescent="0.15">
      <c r="A185" s="75">
        <v>2016</v>
      </c>
      <c r="B185" s="75">
        <v>19821602</v>
      </c>
      <c r="C185" s="75">
        <v>1120162731</v>
      </c>
      <c r="D185" s="76">
        <v>1.2</v>
      </c>
      <c r="E185" s="76" t="s">
        <v>124</v>
      </c>
      <c r="F185" s="76">
        <v>0.6</v>
      </c>
      <c r="G185" s="76"/>
      <c r="H185" s="77"/>
      <c r="I185" s="5"/>
      <c r="J185" s="7">
        <f t="shared" si="12"/>
        <v>0.72</v>
      </c>
      <c r="K185" s="78"/>
      <c r="L185" s="78"/>
      <c r="M185" s="79">
        <v>1</v>
      </c>
      <c r="N185" s="79">
        <v>0.1</v>
      </c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32">
        <f t="shared" si="13"/>
        <v>0.1</v>
      </c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>
        <v>29</v>
      </c>
      <c r="BI185" s="80">
        <v>0.5</v>
      </c>
      <c r="BJ185" s="80"/>
      <c r="BK185" s="80"/>
      <c r="BL185" s="80"/>
      <c r="BM185" s="16">
        <f t="shared" si="14"/>
        <v>0.5</v>
      </c>
      <c r="BN185" s="78" t="s">
        <v>401</v>
      </c>
      <c r="BO185" s="78">
        <v>0.5</v>
      </c>
      <c r="BP185" s="78" t="s">
        <v>95</v>
      </c>
      <c r="BQ185" s="78">
        <v>0.2</v>
      </c>
      <c r="BR185" s="78"/>
      <c r="BS185" s="78"/>
      <c r="BT185" s="32">
        <f t="shared" si="15"/>
        <v>0.2</v>
      </c>
      <c r="BU185" s="32">
        <f t="shared" si="16"/>
        <v>0.7</v>
      </c>
      <c r="BV185" s="124">
        <f t="shared" si="17"/>
        <v>2.02</v>
      </c>
      <c r="BW185" s="81"/>
    </row>
    <row r="186" spans="1:75" x14ac:dyDescent="0.15">
      <c r="A186" s="75">
        <v>2016</v>
      </c>
      <c r="B186" s="75">
        <v>19821602</v>
      </c>
      <c r="C186" s="75">
        <v>1120162732</v>
      </c>
      <c r="D186" s="76">
        <v>1.2</v>
      </c>
      <c r="E186" s="76" t="s">
        <v>153</v>
      </c>
      <c r="F186" s="76">
        <v>0.8</v>
      </c>
      <c r="G186" s="76"/>
      <c r="H186" s="77"/>
      <c r="I186" s="5"/>
      <c r="J186" s="7">
        <f t="shared" si="12"/>
        <v>0.96</v>
      </c>
      <c r="K186" s="78"/>
      <c r="L186" s="78"/>
      <c r="M186" s="79"/>
      <c r="N186" s="79"/>
      <c r="O186" s="78"/>
      <c r="P186" s="78"/>
      <c r="Q186" s="78" t="s">
        <v>413</v>
      </c>
      <c r="R186" s="78" t="s">
        <v>394</v>
      </c>
      <c r="S186" s="78">
        <v>1.5</v>
      </c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32">
        <f t="shared" si="13"/>
        <v>1.5</v>
      </c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>
        <v>6</v>
      </c>
      <c r="BI186" s="80">
        <v>0.2</v>
      </c>
      <c r="BJ186" s="80"/>
      <c r="BK186" s="80"/>
      <c r="BL186" s="80"/>
      <c r="BM186" s="16">
        <f t="shared" si="14"/>
        <v>0.2</v>
      </c>
      <c r="BN186" s="78" t="s">
        <v>401</v>
      </c>
      <c r="BO186" s="78">
        <v>0.5</v>
      </c>
      <c r="BP186" s="78"/>
      <c r="BQ186" s="78"/>
      <c r="BR186" s="78"/>
      <c r="BS186" s="78"/>
      <c r="BT186" s="32">
        <f t="shared" si="15"/>
        <v>0</v>
      </c>
      <c r="BU186" s="32">
        <f t="shared" si="16"/>
        <v>0.5</v>
      </c>
      <c r="BV186" s="124">
        <f t="shared" si="17"/>
        <v>3.16</v>
      </c>
      <c r="BW186" s="81"/>
    </row>
    <row r="187" spans="1:75" x14ac:dyDescent="0.15">
      <c r="A187" s="75">
        <v>2016</v>
      </c>
      <c r="B187" s="75">
        <v>19821602</v>
      </c>
      <c r="C187" s="75">
        <v>1120162733</v>
      </c>
      <c r="D187" s="76">
        <v>1.4</v>
      </c>
      <c r="E187" s="76" t="s">
        <v>309</v>
      </c>
      <c r="F187" s="76">
        <v>1</v>
      </c>
      <c r="G187" s="76"/>
      <c r="H187" s="77"/>
      <c r="I187" s="5"/>
      <c r="J187" s="7">
        <f t="shared" si="12"/>
        <v>1.4</v>
      </c>
      <c r="K187" s="78"/>
      <c r="L187" s="78"/>
      <c r="M187" s="79"/>
      <c r="N187" s="79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32">
        <f t="shared" si="13"/>
        <v>0</v>
      </c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16">
        <f t="shared" si="14"/>
        <v>0</v>
      </c>
      <c r="BN187" s="78"/>
      <c r="BO187" s="78"/>
      <c r="BP187" s="82"/>
      <c r="BQ187" s="78"/>
      <c r="BR187" s="78"/>
      <c r="BS187" s="78"/>
      <c r="BT187" s="32">
        <f t="shared" si="15"/>
        <v>0</v>
      </c>
      <c r="BU187" s="32">
        <f t="shared" si="16"/>
        <v>0</v>
      </c>
      <c r="BV187" s="124">
        <f t="shared" si="17"/>
        <v>1.4</v>
      </c>
      <c r="BW187" s="81"/>
    </row>
    <row r="188" spans="1:75" x14ac:dyDescent="0.15">
      <c r="A188" s="75">
        <v>2016</v>
      </c>
      <c r="B188" s="75">
        <v>19821602</v>
      </c>
      <c r="C188" s="75">
        <v>1120162737</v>
      </c>
      <c r="D188" s="76">
        <v>1.2</v>
      </c>
      <c r="E188" s="76" t="s">
        <v>142</v>
      </c>
      <c r="F188" s="76">
        <v>0.8</v>
      </c>
      <c r="G188" s="76"/>
      <c r="H188" s="77"/>
      <c r="I188" s="5"/>
      <c r="J188" s="7">
        <f t="shared" si="12"/>
        <v>0.96</v>
      </c>
      <c r="K188" s="78"/>
      <c r="L188" s="78"/>
      <c r="M188" s="79"/>
      <c r="N188" s="79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32">
        <f t="shared" si="13"/>
        <v>0</v>
      </c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9"/>
      <c r="BE188" s="9"/>
      <c r="BF188" s="80"/>
      <c r="BG188" s="80"/>
      <c r="BH188" s="80">
        <v>7</v>
      </c>
      <c r="BI188" s="80">
        <v>0.2</v>
      </c>
      <c r="BJ188" s="80"/>
      <c r="BK188" s="80"/>
      <c r="BL188" s="80"/>
      <c r="BM188" s="16">
        <f t="shared" si="14"/>
        <v>0.2</v>
      </c>
      <c r="BN188" s="78"/>
      <c r="BO188" s="78"/>
      <c r="BP188" s="78"/>
      <c r="BQ188" s="78"/>
      <c r="BR188" s="78" t="s">
        <v>411</v>
      </c>
      <c r="BS188" s="78">
        <v>0.5</v>
      </c>
      <c r="BT188" s="32">
        <f t="shared" si="15"/>
        <v>0.5</v>
      </c>
      <c r="BU188" s="32">
        <f t="shared" si="16"/>
        <v>0.5</v>
      </c>
      <c r="BV188" s="124">
        <f t="shared" si="17"/>
        <v>1.66</v>
      </c>
      <c r="BW188" s="81"/>
    </row>
    <row r="189" spans="1:75" x14ac:dyDescent="0.15">
      <c r="A189" s="75">
        <v>2016</v>
      </c>
      <c r="B189" s="75">
        <v>19821602</v>
      </c>
      <c r="C189" s="75">
        <v>1120162740</v>
      </c>
      <c r="D189" s="76"/>
      <c r="E189" s="76"/>
      <c r="F189" s="76"/>
      <c r="G189" s="76"/>
      <c r="H189" s="77"/>
      <c r="I189" s="5"/>
      <c r="J189" s="7">
        <f t="shared" si="12"/>
        <v>0</v>
      </c>
      <c r="K189" s="78"/>
      <c r="L189" s="78"/>
      <c r="M189" s="79"/>
      <c r="N189" s="79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32">
        <f t="shared" si="13"/>
        <v>0</v>
      </c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16">
        <f t="shared" si="14"/>
        <v>0</v>
      </c>
      <c r="BN189" s="78"/>
      <c r="BO189" s="78"/>
      <c r="BP189" s="78"/>
      <c r="BQ189" s="78"/>
      <c r="BR189" s="78"/>
      <c r="BS189" s="78"/>
      <c r="BT189" s="32">
        <f t="shared" si="15"/>
        <v>0</v>
      </c>
      <c r="BU189" s="32">
        <f t="shared" si="16"/>
        <v>0</v>
      </c>
      <c r="BV189" s="124">
        <f t="shared" si="17"/>
        <v>0</v>
      </c>
      <c r="BW189" s="81"/>
    </row>
    <row r="190" spans="1:75" x14ac:dyDescent="0.15">
      <c r="A190" s="75">
        <v>2016</v>
      </c>
      <c r="B190" s="75">
        <v>19821602</v>
      </c>
      <c r="C190" s="75">
        <v>1120162741</v>
      </c>
      <c r="D190" s="76"/>
      <c r="E190" s="76"/>
      <c r="F190" s="76"/>
      <c r="G190" s="76"/>
      <c r="H190" s="77"/>
      <c r="I190" s="5"/>
      <c r="J190" s="7">
        <f t="shared" si="12"/>
        <v>0</v>
      </c>
      <c r="K190" s="78"/>
      <c r="L190" s="78"/>
      <c r="M190" s="79"/>
      <c r="N190" s="79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32">
        <f t="shared" si="13"/>
        <v>0</v>
      </c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58"/>
      <c r="AU190" s="58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16">
        <f t="shared" si="14"/>
        <v>0</v>
      </c>
      <c r="BN190" s="78"/>
      <c r="BO190" s="78"/>
      <c r="BP190" s="82"/>
      <c r="BQ190" s="78"/>
      <c r="BR190" s="78"/>
      <c r="BS190" s="78"/>
      <c r="BT190" s="32">
        <f t="shared" si="15"/>
        <v>0</v>
      </c>
      <c r="BU190" s="32">
        <f t="shared" si="16"/>
        <v>0</v>
      </c>
      <c r="BV190" s="124">
        <f t="shared" si="17"/>
        <v>0</v>
      </c>
      <c r="BW190" s="81"/>
    </row>
    <row r="191" spans="1:75" x14ac:dyDescent="0.15">
      <c r="A191" s="75">
        <v>2016</v>
      </c>
      <c r="B191" s="75">
        <v>19821602</v>
      </c>
      <c r="C191" s="75">
        <v>1120162742</v>
      </c>
      <c r="D191" s="76">
        <v>1.2</v>
      </c>
      <c r="E191" s="76" t="s">
        <v>116</v>
      </c>
      <c r="F191" s="76">
        <v>0.6</v>
      </c>
      <c r="G191" s="76"/>
      <c r="H191" s="77"/>
      <c r="I191" s="5"/>
      <c r="J191" s="7">
        <f t="shared" si="12"/>
        <v>0.72</v>
      </c>
      <c r="K191" s="78"/>
      <c r="L191" s="78"/>
      <c r="M191" s="79"/>
      <c r="N191" s="79"/>
      <c r="O191" s="78"/>
      <c r="P191" s="78"/>
      <c r="Q191" s="78" t="s">
        <v>413</v>
      </c>
      <c r="R191" s="78" t="s">
        <v>394</v>
      </c>
      <c r="S191" s="78">
        <v>1.5</v>
      </c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32">
        <f t="shared" si="13"/>
        <v>1.5</v>
      </c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>
        <v>9</v>
      </c>
      <c r="BI191" s="80">
        <v>0.2</v>
      </c>
      <c r="BJ191" s="80"/>
      <c r="BK191" s="80"/>
      <c r="BL191" s="80"/>
      <c r="BM191" s="16">
        <f t="shared" si="14"/>
        <v>0.2</v>
      </c>
      <c r="BN191" s="78"/>
      <c r="BO191" s="78"/>
      <c r="BP191" s="82"/>
      <c r="BQ191" s="78"/>
      <c r="BR191" s="78" t="s">
        <v>411</v>
      </c>
      <c r="BS191" s="78">
        <v>0.5</v>
      </c>
      <c r="BT191" s="32">
        <f t="shared" si="15"/>
        <v>0.5</v>
      </c>
      <c r="BU191" s="32">
        <f t="shared" si="16"/>
        <v>0.5</v>
      </c>
      <c r="BV191" s="124">
        <f t="shared" si="17"/>
        <v>2.92</v>
      </c>
      <c r="BW191" s="81"/>
    </row>
    <row r="192" spans="1:75" x14ac:dyDescent="0.15">
      <c r="A192" s="75">
        <v>2016</v>
      </c>
      <c r="B192" s="75">
        <v>19821602</v>
      </c>
      <c r="C192" s="75">
        <v>1120162744</v>
      </c>
      <c r="D192" s="76"/>
      <c r="E192" s="76"/>
      <c r="F192" s="76"/>
      <c r="G192" s="76"/>
      <c r="H192" s="77"/>
      <c r="I192" s="5"/>
      <c r="J192" s="7">
        <f t="shared" si="12"/>
        <v>0</v>
      </c>
      <c r="K192" s="78"/>
      <c r="L192" s="78"/>
      <c r="M192" s="79"/>
      <c r="N192" s="79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32">
        <f t="shared" si="13"/>
        <v>0</v>
      </c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16">
        <f t="shared" si="14"/>
        <v>0</v>
      </c>
      <c r="BN192" s="78"/>
      <c r="BO192" s="78"/>
      <c r="BP192" s="78"/>
      <c r="BQ192" s="78"/>
      <c r="BR192" s="78"/>
      <c r="BS192" s="78"/>
      <c r="BT192" s="32">
        <f t="shared" si="15"/>
        <v>0</v>
      </c>
      <c r="BU192" s="32">
        <f t="shared" si="16"/>
        <v>0</v>
      </c>
      <c r="BV192" s="124">
        <f t="shared" si="17"/>
        <v>0</v>
      </c>
      <c r="BW192" s="81"/>
    </row>
    <row r="193" spans="1:75" x14ac:dyDescent="0.15">
      <c r="A193" s="75">
        <v>2016</v>
      </c>
      <c r="B193" s="75">
        <v>19821602</v>
      </c>
      <c r="C193" s="75">
        <v>1120162746</v>
      </c>
      <c r="D193" s="76">
        <v>1.2</v>
      </c>
      <c r="E193" s="76" t="s">
        <v>114</v>
      </c>
      <c r="F193" s="76">
        <v>0.6</v>
      </c>
      <c r="G193" s="76"/>
      <c r="H193" s="77"/>
      <c r="I193" s="5"/>
      <c r="J193" s="7">
        <f t="shared" si="12"/>
        <v>0.72</v>
      </c>
      <c r="K193" s="78"/>
      <c r="L193" s="78"/>
      <c r="M193" s="79"/>
      <c r="N193" s="79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32">
        <f t="shared" si="13"/>
        <v>0</v>
      </c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58"/>
      <c r="AU193" s="58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>
        <v>15</v>
      </c>
      <c r="BI193" s="80">
        <v>0.4</v>
      </c>
      <c r="BJ193" s="80"/>
      <c r="BK193" s="80"/>
      <c r="BL193" s="80"/>
      <c r="BM193" s="16">
        <f t="shared" si="14"/>
        <v>0.4</v>
      </c>
      <c r="BN193" s="78"/>
      <c r="BO193" s="78"/>
      <c r="BP193" s="78"/>
      <c r="BQ193" s="78"/>
      <c r="BR193" s="78"/>
      <c r="BS193" s="78"/>
      <c r="BT193" s="32">
        <f t="shared" si="15"/>
        <v>0</v>
      </c>
      <c r="BU193" s="32">
        <f t="shared" si="16"/>
        <v>0</v>
      </c>
      <c r="BV193" s="124">
        <f t="shared" si="17"/>
        <v>1.1200000000000001</v>
      </c>
      <c r="BW193" s="81"/>
    </row>
    <row r="194" spans="1:75" x14ac:dyDescent="0.15">
      <c r="A194" s="75">
        <v>2016</v>
      </c>
      <c r="B194" s="75">
        <v>19821602</v>
      </c>
      <c r="C194" s="75">
        <v>1120162748</v>
      </c>
      <c r="D194" s="76">
        <v>1.6</v>
      </c>
      <c r="E194" s="76" t="s">
        <v>133</v>
      </c>
      <c r="F194" s="76">
        <v>1</v>
      </c>
      <c r="G194" s="76"/>
      <c r="H194" s="77"/>
      <c r="I194" s="5"/>
      <c r="J194" s="7">
        <f t="shared" si="12"/>
        <v>1.6</v>
      </c>
      <c r="K194" s="78"/>
      <c r="L194" s="78"/>
      <c r="M194" s="79">
        <v>1</v>
      </c>
      <c r="N194" s="79">
        <v>0.1</v>
      </c>
      <c r="O194" s="78"/>
      <c r="P194" s="78"/>
      <c r="Q194" s="82"/>
      <c r="R194" s="82"/>
      <c r="S194" s="78"/>
      <c r="T194" s="82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32">
        <f t="shared" si="13"/>
        <v>0.1</v>
      </c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16">
        <f t="shared" si="14"/>
        <v>0</v>
      </c>
      <c r="BN194" s="78" t="s">
        <v>401</v>
      </c>
      <c r="BO194" s="78">
        <v>0.5</v>
      </c>
      <c r="BP194" s="82" t="s">
        <v>95</v>
      </c>
      <c r="BQ194" s="78">
        <v>0.2</v>
      </c>
      <c r="BR194" s="78"/>
      <c r="BS194" s="78"/>
      <c r="BT194" s="32">
        <f t="shared" si="15"/>
        <v>0.2</v>
      </c>
      <c r="BU194" s="32">
        <f t="shared" si="16"/>
        <v>0.7</v>
      </c>
      <c r="BV194" s="124">
        <f t="shared" si="17"/>
        <v>2.4</v>
      </c>
      <c r="BW194" s="81"/>
    </row>
    <row r="195" spans="1:75" x14ac:dyDescent="0.15">
      <c r="A195" s="75">
        <v>2016</v>
      </c>
      <c r="B195" s="75">
        <v>19821602</v>
      </c>
      <c r="C195" s="75">
        <v>1120162749</v>
      </c>
      <c r="D195" s="76"/>
      <c r="E195" s="76"/>
      <c r="F195" s="76"/>
      <c r="G195" s="76"/>
      <c r="H195" s="77"/>
      <c r="I195" s="5"/>
      <c r="J195" s="7">
        <f t="shared" si="12"/>
        <v>0</v>
      </c>
      <c r="K195" s="78"/>
      <c r="L195" s="78"/>
      <c r="M195" s="79"/>
      <c r="N195" s="79"/>
      <c r="O195" s="78"/>
      <c r="P195" s="78"/>
      <c r="Q195" s="78" t="s">
        <v>413</v>
      </c>
      <c r="R195" s="78" t="s">
        <v>414</v>
      </c>
      <c r="S195" s="78">
        <v>2</v>
      </c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32">
        <f t="shared" si="13"/>
        <v>2</v>
      </c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>
        <v>6</v>
      </c>
      <c r="BI195" s="80">
        <v>0.2</v>
      </c>
      <c r="BJ195" s="80"/>
      <c r="BK195" s="80"/>
      <c r="BL195" s="80"/>
      <c r="BM195" s="16">
        <f t="shared" si="14"/>
        <v>0.2</v>
      </c>
      <c r="BN195" s="78"/>
      <c r="BO195" s="78"/>
      <c r="BP195" s="78"/>
      <c r="BQ195" s="78"/>
      <c r="BR195" s="78"/>
      <c r="BS195" s="78"/>
      <c r="BT195" s="32">
        <f t="shared" si="15"/>
        <v>0</v>
      </c>
      <c r="BU195" s="32">
        <f t="shared" si="16"/>
        <v>0</v>
      </c>
      <c r="BV195" s="124">
        <f t="shared" si="17"/>
        <v>2.2000000000000002</v>
      </c>
      <c r="BW195" s="81"/>
    </row>
    <row r="196" spans="1:75" x14ac:dyDescent="0.15">
      <c r="A196" s="75">
        <v>2016</v>
      </c>
      <c r="B196" s="75">
        <v>19821602</v>
      </c>
      <c r="C196" s="75">
        <v>1120162750</v>
      </c>
      <c r="D196" s="76"/>
      <c r="E196" s="76"/>
      <c r="F196" s="76"/>
      <c r="G196" s="76"/>
      <c r="H196" s="77"/>
      <c r="I196" s="5"/>
      <c r="J196" s="7">
        <f t="shared" si="12"/>
        <v>0</v>
      </c>
      <c r="K196" s="78"/>
      <c r="L196" s="78"/>
      <c r="M196" s="79"/>
      <c r="N196" s="79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32">
        <f t="shared" si="13"/>
        <v>0</v>
      </c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16">
        <f t="shared" si="14"/>
        <v>0</v>
      </c>
      <c r="BN196" s="78"/>
      <c r="BO196" s="78"/>
      <c r="BP196" s="78" t="s">
        <v>408</v>
      </c>
      <c r="BQ196" s="78">
        <v>0.2</v>
      </c>
      <c r="BR196" s="78" t="s">
        <v>411</v>
      </c>
      <c r="BS196" s="78">
        <v>0.5</v>
      </c>
      <c r="BT196" s="32">
        <f t="shared" si="15"/>
        <v>0.7</v>
      </c>
      <c r="BU196" s="32">
        <f t="shared" si="16"/>
        <v>0.7</v>
      </c>
      <c r="BV196" s="124">
        <f t="shared" si="17"/>
        <v>0.7</v>
      </c>
      <c r="BW196" s="81"/>
    </row>
    <row r="197" spans="1:75" x14ac:dyDescent="0.15">
      <c r="A197" s="46">
        <v>2016</v>
      </c>
      <c r="B197" s="46">
        <v>19821603</v>
      </c>
      <c r="C197" s="83">
        <v>1120162753</v>
      </c>
      <c r="D197" s="14"/>
      <c r="E197" s="14"/>
      <c r="F197" s="14"/>
      <c r="G197" s="14"/>
      <c r="H197" s="35"/>
      <c r="I197" s="5"/>
      <c r="J197" s="7">
        <f t="shared" si="12"/>
        <v>0</v>
      </c>
      <c r="K197" s="1"/>
      <c r="L197" s="1"/>
      <c r="M197" s="34"/>
      <c r="N197" s="3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32">
        <f t="shared" si="13"/>
        <v>0</v>
      </c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>
        <v>10</v>
      </c>
      <c r="BI197" s="10">
        <v>0.3</v>
      </c>
      <c r="BJ197" s="10"/>
      <c r="BK197" s="10"/>
      <c r="BL197" s="10"/>
      <c r="BM197" s="16">
        <f t="shared" si="14"/>
        <v>0.3</v>
      </c>
      <c r="BN197" s="1"/>
      <c r="BO197" s="1"/>
      <c r="BP197" s="1"/>
      <c r="BQ197" s="1"/>
      <c r="BR197" s="1"/>
      <c r="BS197" s="1"/>
      <c r="BT197" s="32">
        <f t="shared" si="15"/>
        <v>0</v>
      </c>
      <c r="BU197" s="32">
        <f t="shared" si="16"/>
        <v>0</v>
      </c>
      <c r="BV197" s="124">
        <f t="shared" si="17"/>
        <v>0.3</v>
      </c>
      <c r="BW197" s="84"/>
    </row>
    <row r="198" spans="1:75" x14ac:dyDescent="0.15">
      <c r="A198" s="46">
        <v>2016</v>
      </c>
      <c r="B198" s="46">
        <v>19821603</v>
      </c>
      <c r="C198" s="83">
        <v>1120162755</v>
      </c>
      <c r="D198" s="14"/>
      <c r="E198" s="14"/>
      <c r="F198" s="14"/>
      <c r="G198" s="14"/>
      <c r="H198" s="35"/>
      <c r="I198" s="5"/>
      <c r="J198" s="7">
        <f t="shared" ref="J198:J261" si="18">MIN(2,(D198*F198+G198))</f>
        <v>0</v>
      </c>
      <c r="K198" s="1"/>
      <c r="L198" s="1"/>
      <c r="M198" s="34"/>
      <c r="N198" s="3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32">
        <f t="shared" si="13"/>
        <v>0</v>
      </c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6">
        <f t="shared" si="14"/>
        <v>0</v>
      </c>
      <c r="BN198" s="1"/>
      <c r="BO198" s="1"/>
      <c r="BP198" s="1"/>
      <c r="BQ198" s="1"/>
      <c r="BR198" s="1"/>
      <c r="BS198" s="1"/>
      <c r="BT198" s="32">
        <f t="shared" si="15"/>
        <v>0</v>
      </c>
      <c r="BU198" s="32">
        <f t="shared" si="16"/>
        <v>0</v>
      </c>
      <c r="BV198" s="124">
        <f t="shared" si="17"/>
        <v>0</v>
      </c>
      <c r="BW198" s="84"/>
    </row>
    <row r="199" spans="1:75" x14ac:dyDescent="0.15">
      <c r="A199" s="46">
        <v>2016</v>
      </c>
      <c r="B199" s="46">
        <v>19821603</v>
      </c>
      <c r="C199" s="83">
        <v>1120162756</v>
      </c>
      <c r="D199" s="14"/>
      <c r="E199" s="14"/>
      <c r="F199" s="14"/>
      <c r="G199" s="14"/>
      <c r="H199" s="35"/>
      <c r="I199" s="5"/>
      <c r="J199" s="7">
        <f t="shared" si="18"/>
        <v>0</v>
      </c>
      <c r="K199" s="1"/>
      <c r="L199" s="1"/>
      <c r="M199" s="34"/>
      <c r="N199" s="34"/>
      <c r="O199" s="1"/>
      <c r="P199" s="1"/>
      <c r="Q199" s="1"/>
      <c r="R199" s="1"/>
      <c r="S199" s="1"/>
      <c r="T199" s="85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32">
        <f t="shared" ref="AI199:AI262" si="19">MIN(3,(L199+N199+S199+U199+X199+AB199+AD199+AF199+AH199))</f>
        <v>0</v>
      </c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58"/>
      <c r="AU199" s="58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6">
        <f t="shared" ref="BM199:BM262" si="20">MIN(3,(AK199+AM199+AO199+AU199+AY199+BC199+BG199+BI199+BL199))</f>
        <v>0</v>
      </c>
      <c r="BN199" s="1" t="s">
        <v>476</v>
      </c>
      <c r="BO199" s="1">
        <v>2</v>
      </c>
      <c r="BP199" s="1"/>
      <c r="BQ199" s="1"/>
      <c r="BR199" s="1"/>
      <c r="BS199" s="1"/>
      <c r="BT199" s="32">
        <f t="shared" ref="BT199:BT262" si="21">BQ199+BS199</f>
        <v>0</v>
      </c>
      <c r="BU199" s="32">
        <f t="shared" ref="BU199:BU262" si="22">MIN(3,(BT199+BO199))</f>
        <v>2</v>
      </c>
      <c r="BV199" s="124">
        <f t="shared" ref="BV199:BV262" si="23">BU199+BM199+AI199+J199</f>
        <v>2</v>
      </c>
      <c r="BW199" s="84"/>
    </row>
    <row r="200" spans="1:75" x14ac:dyDescent="0.15">
      <c r="A200" s="46">
        <v>2016</v>
      </c>
      <c r="B200" s="46">
        <v>19821603</v>
      </c>
      <c r="C200" s="83">
        <v>1120162760</v>
      </c>
      <c r="D200" s="14"/>
      <c r="E200" s="14"/>
      <c r="F200" s="14"/>
      <c r="G200" s="14">
        <v>2</v>
      </c>
      <c r="H200" s="35" t="s">
        <v>415</v>
      </c>
      <c r="I200" s="5"/>
      <c r="J200" s="7">
        <f t="shared" si="18"/>
        <v>2</v>
      </c>
      <c r="K200" s="1"/>
      <c r="L200" s="1"/>
      <c r="M200" s="34"/>
      <c r="N200" s="3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32">
        <f t="shared" si="19"/>
        <v>0</v>
      </c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>
        <v>20</v>
      </c>
      <c r="BI200" s="10">
        <v>0.5</v>
      </c>
      <c r="BJ200" s="10"/>
      <c r="BK200" s="10"/>
      <c r="BL200" s="10"/>
      <c r="BM200" s="16">
        <f t="shared" si="20"/>
        <v>0.5</v>
      </c>
      <c r="BN200" s="1"/>
      <c r="BO200" s="1"/>
      <c r="BP200" s="1"/>
      <c r="BQ200" s="1"/>
      <c r="BR200" s="1" t="s">
        <v>411</v>
      </c>
      <c r="BS200" s="1">
        <v>0.5</v>
      </c>
      <c r="BT200" s="32">
        <f t="shared" si="21"/>
        <v>0.5</v>
      </c>
      <c r="BU200" s="32">
        <f t="shared" si="22"/>
        <v>0.5</v>
      </c>
      <c r="BV200" s="124">
        <f t="shared" si="23"/>
        <v>3</v>
      </c>
      <c r="BW200" s="84"/>
    </row>
    <row r="201" spans="1:75" x14ac:dyDescent="0.15">
      <c r="A201" s="46">
        <v>2016</v>
      </c>
      <c r="B201" s="46">
        <v>19821603</v>
      </c>
      <c r="C201" s="83">
        <v>1120162761</v>
      </c>
      <c r="D201" s="14">
        <v>1.6</v>
      </c>
      <c r="E201" s="14" t="s">
        <v>149</v>
      </c>
      <c r="F201" s="14">
        <v>1</v>
      </c>
      <c r="G201" s="14">
        <v>2</v>
      </c>
      <c r="H201" s="35" t="s">
        <v>416</v>
      </c>
      <c r="I201" s="5"/>
      <c r="J201" s="7">
        <f t="shared" si="18"/>
        <v>2</v>
      </c>
      <c r="K201" s="1"/>
      <c r="L201" s="1"/>
      <c r="M201" s="34"/>
      <c r="N201" s="3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32">
        <f t="shared" si="19"/>
        <v>0</v>
      </c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>
        <v>21</v>
      </c>
      <c r="BI201" s="10">
        <v>0.5</v>
      </c>
      <c r="BJ201" s="10"/>
      <c r="BK201" s="10"/>
      <c r="BL201" s="10"/>
      <c r="BM201" s="16">
        <f t="shared" si="20"/>
        <v>0.5</v>
      </c>
      <c r="BN201" s="1"/>
      <c r="BO201" s="1"/>
      <c r="BP201" s="1"/>
      <c r="BQ201" s="1"/>
      <c r="BR201" s="1" t="s">
        <v>411</v>
      </c>
      <c r="BS201" s="1">
        <v>0.5</v>
      </c>
      <c r="BT201" s="32">
        <f t="shared" si="21"/>
        <v>0.5</v>
      </c>
      <c r="BU201" s="32">
        <f t="shared" si="22"/>
        <v>0.5</v>
      </c>
      <c r="BV201" s="124">
        <f t="shared" si="23"/>
        <v>3</v>
      </c>
      <c r="BW201" s="84"/>
    </row>
    <row r="202" spans="1:75" x14ac:dyDescent="0.15">
      <c r="A202" s="46">
        <v>2016</v>
      </c>
      <c r="B202" s="46">
        <v>19821603</v>
      </c>
      <c r="C202" s="83">
        <v>1120162759</v>
      </c>
      <c r="D202" s="14"/>
      <c r="E202" s="14"/>
      <c r="F202" s="14"/>
      <c r="G202" s="14"/>
      <c r="H202" s="35"/>
      <c r="I202" s="5"/>
      <c r="J202" s="7">
        <f t="shared" si="18"/>
        <v>0</v>
      </c>
      <c r="K202" s="1"/>
      <c r="L202" s="1"/>
      <c r="M202" s="34">
        <v>1</v>
      </c>
      <c r="N202" s="34">
        <v>0.1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32">
        <f t="shared" si="19"/>
        <v>0.1</v>
      </c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6">
        <f t="shared" si="20"/>
        <v>0</v>
      </c>
      <c r="BN202" s="1"/>
      <c r="BO202" s="1"/>
      <c r="BP202" s="1"/>
      <c r="BQ202" s="1"/>
      <c r="BR202" s="1"/>
      <c r="BS202" s="1"/>
      <c r="BT202" s="32">
        <f t="shared" si="21"/>
        <v>0</v>
      </c>
      <c r="BU202" s="32">
        <f t="shared" si="22"/>
        <v>0</v>
      </c>
      <c r="BV202" s="124">
        <f t="shared" si="23"/>
        <v>0.1</v>
      </c>
      <c r="BW202" s="84"/>
    </row>
    <row r="203" spans="1:75" x14ac:dyDescent="0.15">
      <c r="A203" s="46">
        <v>2016</v>
      </c>
      <c r="B203" s="46">
        <v>19821603</v>
      </c>
      <c r="C203" s="83">
        <v>1120162762</v>
      </c>
      <c r="D203" s="14">
        <v>1.2</v>
      </c>
      <c r="E203" s="14" t="s">
        <v>153</v>
      </c>
      <c r="F203" s="14">
        <v>0.6</v>
      </c>
      <c r="G203" s="14"/>
      <c r="H203" s="35"/>
      <c r="I203" s="5"/>
      <c r="J203" s="7">
        <f t="shared" si="18"/>
        <v>0.72</v>
      </c>
      <c r="K203" s="1"/>
      <c r="L203" s="1"/>
      <c r="M203" s="34"/>
      <c r="N203" s="3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32">
        <f t="shared" si="19"/>
        <v>0</v>
      </c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6">
        <f t="shared" si="20"/>
        <v>0</v>
      </c>
      <c r="BN203" s="1"/>
      <c r="BO203" s="1"/>
      <c r="BP203" s="1"/>
      <c r="BQ203" s="1"/>
      <c r="BR203" s="1" t="s">
        <v>417</v>
      </c>
      <c r="BS203" s="1">
        <v>0.5</v>
      </c>
      <c r="BT203" s="32">
        <f t="shared" si="21"/>
        <v>0.5</v>
      </c>
      <c r="BU203" s="32">
        <f t="shared" si="22"/>
        <v>0.5</v>
      </c>
      <c r="BV203" s="124">
        <f t="shared" si="23"/>
        <v>1.22</v>
      </c>
      <c r="BW203" s="84"/>
    </row>
    <row r="204" spans="1:75" x14ac:dyDescent="0.15">
      <c r="A204" s="46">
        <v>2016</v>
      </c>
      <c r="B204" s="46">
        <v>19821603</v>
      </c>
      <c r="C204" s="83">
        <v>1120162763</v>
      </c>
      <c r="D204" s="14">
        <v>1.4</v>
      </c>
      <c r="E204" s="14" t="s">
        <v>309</v>
      </c>
      <c r="F204" s="14">
        <v>0.8</v>
      </c>
      <c r="G204" s="14"/>
      <c r="H204" s="35"/>
      <c r="I204" s="5"/>
      <c r="J204" s="7">
        <f t="shared" si="18"/>
        <v>1.1199999999999999</v>
      </c>
      <c r="K204" s="1"/>
      <c r="L204" s="1"/>
      <c r="M204" s="34"/>
      <c r="N204" s="3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32">
        <f t="shared" si="19"/>
        <v>0</v>
      </c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6">
        <f t="shared" si="20"/>
        <v>0</v>
      </c>
      <c r="BN204" s="1"/>
      <c r="BO204" s="1"/>
      <c r="BP204" s="1"/>
      <c r="BQ204" s="1"/>
      <c r="BR204" s="1"/>
      <c r="BS204" s="1"/>
      <c r="BT204" s="32">
        <f t="shared" si="21"/>
        <v>0</v>
      </c>
      <c r="BU204" s="32">
        <f t="shared" si="22"/>
        <v>0</v>
      </c>
      <c r="BV204" s="124">
        <f t="shared" si="23"/>
        <v>1.1199999999999999</v>
      </c>
      <c r="BW204" s="84"/>
    </row>
    <row r="205" spans="1:75" x14ac:dyDescent="0.15">
      <c r="A205" s="46">
        <v>2016</v>
      </c>
      <c r="B205" s="46">
        <v>19821603</v>
      </c>
      <c r="C205" s="83">
        <v>1120162764</v>
      </c>
      <c r="D205" s="14"/>
      <c r="E205" s="14"/>
      <c r="F205" s="14"/>
      <c r="G205" s="14"/>
      <c r="H205" s="35"/>
      <c r="I205" s="5"/>
      <c r="J205" s="7">
        <f t="shared" si="18"/>
        <v>0</v>
      </c>
      <c r="K205" s="1"/>
      <c r="L205" s="1"/>
      <c r="M205" s="34"/>
      <c r="N205" s="3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32">
        <f t="shared" si="19"/>
        <v>0</v>
      </c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6">
        <f t="shared" si="20"/>
        <v>0</v>
      </c>
      <c r="BN205" s="1"/>
      <c r="BO205" s="1"/>
      <c r="BP205" s="1"/>
      <c r="BQ205" s="1"/>
      <c r="BR205" s="1"/>
      <c r="BS205" s="1"/>
      <c r="BT205" s="32">
        <f t="shared" si="21"/>
        <v>0</v>
      </c>
      <c r="BU205" s="32">
        <f t="shared" si="22"/>
        <v>0</v>
      </c>
      <c r="BV205" s="124">
        <f t="shared" si="23"/>
        <v>0</v>
      </c>
      <c r="BW205" s="84"/>
    </row>
    <row r="206" spans="1:75" x14ac:dyDescent="0.15">
      <c r="A206" s="46">
        <v>2016</v>
      </c>
      <c r="B206" s="46">
        <v>19821603</v>
      </c>
      <c r="C206" s="83">
        <v>1120162765</v>
      </c>
      <c r="D206" s="14"/>
      <c r="E206" s="14"/>
      <c r="F206" s="14"/>
      <c r="G206" s="14"/>
      <c r="H206" s="35"/>
      <c r="I206" s="5"/>
      <c r="J206" s="7">
        <f t="shared" si="18"/>
        <v>0</v>
      </c>
      <c r="K206" s="1"/>
      <c r="L206" s="1"/>
      <c r="M206" s="34"/>
      <c r="N206" s="3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32">
        <f t="shared" si="19"/>
        <v>0</v>
      </c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6">
        <f t="shared" si="20"/>
        <v>0</v>
      </c>
      <c r="BN206" s="1"/>
      <c r="BO206" s="1"/>
      <c r="BP206" s="1"/>
      <c r="BQ206" s="1"/>
      <c r="BR206" s="1"/>
      <c r="BS206" s="1"/>
      <c r="BT206" s="32">
        <f t="shared" si="21"/>
        <v>0</v>
      </c>
      <c r="BU206" s="32">
        <f t="shared" si="22"/>
        <v>0</v>
      </c>
      <c r="BV206" s="124">
        <f t="shared" si="23"/>
        <v>0</v>
      </c>
      <c r="BW206" s="84"/>
    </row>
    <row r="207" spans="1:75" x14ac:dyDescent="0.15">
      <c r="A207" s="46">
        <v>2016</v>
      </c>
      <c r="B207" s="46">
        <v>19821603</v>
      </c>
      <c r="C207" s="83">
        <v>1120162769</v>
      </c>
      <c r="D207" s="14">
        <v>1.2</v>
      </c>
      <c r="E207" s="14" t="s">
        <v>114</v>
      </c>
      <c r="F207" s="14">
        <v>0.8</v>
      </c>
      <c r="G207" s="14"/>
      <c r="H207" s="35"/>
      <c r="I207" s="5"/>
      <c r="J207" s="7">
        <f t="shared" si="18"/>
        <v>0.96</v>
      </c>
      <c r="K207" s="1"/>
      <c r="L207" s="1"/>
      <c r="M207" s="34">
        <v>1</v>
      </c>
      <c r="N207" s="34">
        <v>0.1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32">
        <f t="shared" si="19"/>
        <v>0.1</v>
      </c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9"/>
      <c r="BE207" s="9"/>
      <c r="BF207" s="10"/>
      <c r="BG207" s="10"/>
      <c r="BH207" s="10">
        <v>27</v>
      </c>
      <c r="BI207" s="10">
        <v>0.5</v>
      </c>
      <c r="BJ207" s="10"/>
      <c r="BK207" s="10"/>
      <c r="BL207" s="10"/>
      <c r="BM207" s="16">
        <f t="shared" si="20"/>
        <v>0.5</v>
      </c>
      <c r="BN207" s="1"/>
      <c r="BO207" s="1"/>
      <c r="BP207" s="1"/>
      <c r="BQ207" s="1"/>
      <c r="BR207" s="1"/>
      <c r="BS207" s="1"/>
      <c r="BT207" s="32">
        <f t="shared" si="21"/>
        <v>0</v>
      </c>
      <c r="BU207" s="32">
        <f t="shared" si="22"/>
        <v>0</v>
      </c>
      <c r="BV207" s="124">
        <f t="shared" si="23"/>
        <v>1.56</v>
      </c>
      <c r="BW207" s="84"/>
    </row>
    <row r="208" spans="1:75" x14ac:dyDescent="0.15">
      <c r="A208" s="46">
        <v>2016</v>
      </c>
      <c r="B208" s="46">
        <v>19821603</v>
      </c>
      <c r="C208" s="83">
        <v>1120162771</v>
      </c>
      <c r="D208" s="14"/>
      <c r="E208" s="14"/>
      <c r="F208" s="14"/>
      <c r="G208" s="14"/>
      <c r="H208" s="35"/>
      <c r="I208" s="5"/>
      <c r="J208" s="7">
        <f t="shared" si="18"/>
        <v>0</v>
      </c>
      <c r="K208" s="1"/>
      <c r="L208" s="1"/>
      <c r="M208" s="34"/>
      <c r="N208" s="3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32">
        <f t="shared" si="19"/>
        <v>0</v>
      </c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6">
        <f t="shared" si="20"/>
        <v>0</v>
      </c>
      <c r="BN208" s="1"/>
      <c r="BO208" s="1"/>
      <c r="BP208" s="1"/>
      <c r="BQ208" s="1"/>
      <c r="BR208" s="1"/>
      <c r="BS208" s="1"/>
      <c r="BT208" s="32">
        <f t="shared" si="21"/>
        <v>0</v>
      </c>
      <c r="BU208" s="32">
        <f t="shared" si="22"/>
        <v>0</v>
      </c>
      <c r="BV208" s="124">
        <f t="shared" si="23"/>
        <v>0</v>
      </c>
      <c r="BW208" s="84"/>
    </row>
    <row r="209" spans="1:75" x14ac:dyDescent="0.15">
      <c r="A209" s="46">
        <v>2016</v>
      </c>
      <c r="B209" s="46">
        <v>19821603</v>
      </c>
      <c r="C209" s="83">
        <v>1120162768</v>
      </c>
      <c r="D209" s="14"/>
      <c r="E209" s="14"/>
      <c r="F209" s="14"/>
      <c r="G209" s="14"/>
      <c r="H209" s="35"/>
      <c r="I209" s="5"/>
      <c r="J209" s="7">
        <f t="shared" si="18"/>
        <v>0</v>
      </c>
      <c r="K209" s="1"/>
      <c r="L209" s="1"/>
      <c r="M209" s="34"/>
      <c r="N209" s="3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32">
        <f t="shared" si="19"/>
        <v>0</v>
      </c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6">
        <f t="shared" si="20"/>
        <v>0</v>
      </c>
      <c r="BN209" s="1"/>
      <c r="BO209" s="1"/>
      <c r="BP209" s="1"/>
      <c r="BQ209" s="1"/>
      <c r="BR209" s="1"/>
      <c r="BS209" s="1"/>
      <c r="BT209" s="32">
        <f t="shared" si="21"/>
        <v>0</v>
      </c>
      <c r="BU209" s="32">
        <f t="shared" si="22"/>
        <v>0</v>
      </c>
      <c r="BV209" s="124">
        <f t="shared" si="23"/>
        <v>0</v>
      </c>
      <c r="BW209" s="84"/>
    </row>
    <row r="210" spans="1:75" x14ac:dyDescent="0.15">
      <c r="A210" s="46">
        <v>2016</v>
      </c>
      <c r="B210" s="46">
        <v>19821603</v>
      </c>
      <c r="C210" s="83">
        <v>1120162773</v>
      </c>
      <c r="D210" s="14"/>
      <c r="E210" s="14"/>
      <c r="F210" s="14"/>
      <c r="G210" s="14"/>
      <c r="H210" s="35"/>
      <c r="I210" s="5"/>
      <c r="J210" s="7">
        <f t="shared" si="18"/>
        <v>0</v>
      </c>
      <c r="K210" s="1"/>
      <c r="L210" s="1"/>
      <c r="M210" s="34"/>
      <c r="N210" s="3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32">
        <f t="shared" si="19"/>
        <v>0</v>
      </c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6">
        <f t="shared" si="20"/>
        <v>0</v>
      </c>
      <c r="BN210" s="1"/>
      <c r="BO210" s="1"/>
      <c r="BP210" s="1"/>
      <c r="BQ210" s="1"/>
      <c r="BR210" s="1"/>
      <c r="BS210" s="1"/>
      <c r="BT210" s="32">
        <f t="shared" si="21"/>
        <v>0</v>
      </c>
      <c r="BU210" s="32">
        <f t="shared" si="22"/>
        <v>0</v>
      </c>
      <c r="BV210" s="124">
        <f t="shared" si="23"/>
        <v>0</v>
      </c>
      <c r="BW210" s="84"/>
    </row>
    <row r="211" spans="1:75" x14ac:dyDescent="0.15">
      <c r="A211" s="46">
        <v>2016</v>
      </c>
      <c r="B211" s="46">
        <v>19821603</v>
      </c>
      <c r="C211" s="83">
        <v>1120162774</v>
      </c>
      <c r="D211" s="14">
        <v>1.2</v>
      </c>
      <c r="E211" s="14" t="s">
        <v>91</v>
      </c>
      <c r="F211" s="14">
        <v>0.6</v>
      </c>
      <c r="G211" s="14"/>
      <c r="H211" s="35"/>
      <c r="I211" s="5"/>
      <c r="J211" s="7">
        <f t="shared" si="18"/>
        <v>0.72</v>
      </c>
      <c r="K211" s="1"/>
      <c r="L211" s="1"/>
      <c r="M211" s="34"/>
      <c r="N211" s="3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32">
        <f t="shared" si="19"/>
        <v>0</v>
      </c>
      <c r="AJ211" s="10" t="s">
        <v>92</v>
      </c>
      <c r="AK211" s="10">
        <v>0.5</v>
      </c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6">
        <f t="shared" si="20"/>
        <v>0.5</v>
      </c>
      <c r="BN211" s="1"/>
      <c r="BO211" s="1"/>
      <c r="BP211" s="1"/>
      <c r="BQ211" s="1"/>
      <c r="BR211" s="1"/>
      <c r="BS211" s="1"/>
      <c r="BT211" s="32">
        <f t="shared" si="21"/>
        <v>0</v>
      </c>
      <c r="BU211" s="32">
        <f t="shared" si="22"/>
        <v>0</v>
      </c>
      <c r="BV211" s="124">
        <f t="shared" si="23"/>
        <v>1.22</v>
      </c>
      <c r="BW211" s="84"/>
    </row>
    <row r="212" spans="1:75" x14ac:dyDescent="0.15">
      <c r="A212" s="46">
        <v>2016</v>
      </c>
      <c r="B212" s="46">
        <v>19821603</v>
      </c>
      <c r="C212" s="83">
        <v>1120162776</v>
      </c>
      <c r="D212" s="14"/>
      <c r="E212" s="14"/>
      <c r="F212" s="14"/>
      <c r="G212" s="14"/>
      <c r="H212" s="35"/>
      <c r="I212" s="5"/>
      <c r="J212" s="7">
        <f t="shared" si="18"/>
        <v>0</v>
      </c>
      <c r="K212" s="1"/>
      <c r="L212" s="1"/>
      <c r="M212" s="34"/>
      <c r="N212" s="3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2">
        <f t="shared" si="19"/>
        <v>0</v>
      </c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6">
        <f t="shared" si="20"/>
        <v>0</v>
      </c>
      <c r="BN212" s="1"/>
      <c r="BO212" s="1"/>
      <c r="BP212" s="1"/>
      <c r="BQ212" s="1"/>
      <c r="BR212" s="1"/>
      <c r="BS212" s="1"/>
      <c r="BT212" s="32">
        <f t="shared" si="21"/>
        <v>0</v>
      </c>
      <c r="BU212" s="32">
        <f t="shared" si="22"/>
        <v>0</v>
      </c>
      <c r="BV212" s="124">
        <f t="shared" si="23"/>
        <v>0</v>
      </c>
      <c r="BW212" s="84"/>
    </row>
    <row r="213" spans="1:75" x14ac:dyDescent="0.15">
      <c r="A213" s="46">
        <v>2016</v>
      </c>
      <c r="B213" s="46">
        <v>19821603</v>
      </c>
      <c r="C213" s="83">
        <v>1120162775</v>
      </c>
      <c r="D213" s="14"/>
      <c r="E213" s="14"/>
      <c r="F213" s="14"/>
      <c r="G213" s="14"/>
      <c r="H213" s="35"/>
      <c r="I213" s="5"/>
      <c r="J213" s="7">
        <f t="shared" si="18"/>
        <v>0</v>
      </c>
      <c r="K213" s="1"/>
      <c r="L213" s="1"/>
      <c r="M213" s="34"/>
      <c r="N213" s="3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32">
        <f t="shared" si="19"/>
        <v>0</v>
      </c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6">
        <f t="shared" si="20"/>
        <v>0</v>
      </c>
      <c r="BN213" s="1" t="s">
        <v>477</v>
      </c>
      <c r="BO213" s="1">
        <v>2</v>
      </c>
      <c r="BP213" s="1"/>
      <c r="BQ213" s="1"/>
      <c r="BR213" s="1"/>
      <c r="BS213" s="1"/>
      <c r="BT213" s="32">
        <f t="shared" si="21"/>
        <v>0</v>
      </c>
      <c r="BU213" s="32">
        <f t="shared" si="22"/>
        <v>2</v>
      </c>
      <c r="BV213" s="124">
        <f t="shared" si="23"/>
        <v>2</v>
      </c>
      <c r="BW213" s="84"/>
    </row>
    <row r="214" spans="1:75" x14ac:dyDescent="0.15">
      <c r="A214" s="46">
        <v>2016</v>
      </c>
      <c r="B214" s="46">
        <v>19821603</v>
      </c>
      <c r="C214" s="83">
        <v>1120162770</v>
      </c>
      <c r="D214" s="14">
        <v>1.6</v>
      </c>
      <c r="E214" s="14" t="s">
        <v>133</v>
      </c>
      <c r="F214" s="14">
        <v>1</v>
      </c>
      <c r="G214" s="14"/>
      <c r="H214" s="35"/>
      <c r="I214" s="5"/>
      <c r="J214" s="7">
        <f t="shared" si="18"/>
        <v>1.6</v>
      </c>
      <c r="K214" s="1"/>
      <c r="L214" s="1"/>
      <c r="M214" s="34"/>
      <c r="N214" s="3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32">
        <f t="shared" si="19"/>
        <v>0</v>
      </c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9"/>
      <c r="BE214" s="9"/>
      <c r="BF214" s="10"/>
      <c r="BG214" s="10"/>
      <c r="BH214" s="10"/>
      <c r="BI214" s="10"/>
      <c r="BJ214" s="10"/>
      <c r="BK214" s="10"/>
      <c r="BL214" s="10"/>
      <c r="BM214" s="16">
        <f t="shared" si="20"/>
        <v>0</v>
      </c>
      <c r="BN214" s="1"/>
      <c r="BO214" s="1"/>
      <c r="BP214" s="1"/>
      <c r="BQ214" s="1"/>
      <c r="BR214" s="1" t="s">
        <v>478</v>
      </c>
      <c r="BS214" s="1">
        <v>0.5</v>
      </c>
      <c r="BT214" s="32">
        <f t="shared" si="21"/>
        <v>0.5</v>
      </c>
      <c r="BU214" s="32">
        <f t="shared" si="22"/>
        <v>0.5</v>
      </c>
      <c r="BV214" s="124">
        <f t="shared" si="23"/>
        <v>2.1</v>
      </c>
      <c r="BW214" s="84"/>
    </row>
    <row r="215" spans="1:75" x14ac:dyDescent="0.15">
      <c r="A215" s="46">
        <v>2016</v>
      </c>
      <c r="B215" s="46">
        <v>19821603</v>
      </c>
      <c r="C215" s="83">
        <v>1120162772</v>
      </c>
      <c r="D215" s="14"/>
      <c r="E215" s="14"/>
      <c r="F215" s="14"/>
      <c r="G215" s="14"/>
      <c r="H215" s="35"/>
      <c r="I215" s="5"/>
      <c r="J215" s="7">
        <f t="shared" si="18"/>
        <v>0</v>
      </c>
      <c r="K215" s="1"/>
      <c r="L215" s="1"/>
      <c r="M215" s="34"/>
      <c r="N215" s="3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32">
        <f t="shared" si="19"/>
        <v>0</v>
      </c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9"/>
      <c r="BE215" s="9"/>
      <c r="BF215" s="10"/>
      <c r="BG215" s="10"/>
      <c r="BH215" s="10">
        <v>9</v>
      </c>
      <c r="BI215" s="10">
        <v>0.2</v>
      </c>
      <c r="BJ215" s="10"/>
      <c r="BK215" s="10"/>
      <c r="BL215" s="10"/>
      <c r="BM215" s="16">
        <f t="shared" si="20"/>
        <v>0.2</v>
      </c>
      <c r="BN215" s="1"/>
      <c r="BO215" s="1"/>
      <c r="BP215" s="1"/>
      <c r="BQ215" s="1"/>
      <c r="BR215" s="1" t="s">
        <v>411</v>
      </c>
      <c r="BS215" s="1">
        <v>0.5</v>
      </c>
      <c r="BT215" s="32">
        <f t="shared" si="21"/>
        <v>0.5</v>
      </c>
      <c r="BU215" s="32">
        <f t="shared" si="22"/>
        <v>0.5</v>
      </c>
      <c r="BV215" s="124">
        <f t="shared" si="23"/>
        <v>0.7</v>
      </c>
      <c r="BW215" s="84"/>
    </row>
    <row r="216" spans="1:75" x14ac:dyDescent="0.15">
      <c r="A216" s="46">
        <v>2016</v>
      </c>
      <c r="B216" s="46">
        <v>19821603</v>
      </c>
      <c r="C216" s="83">
        <v>1120162767</v>
      </c>
      <c r="D216" s="14">
        <v>1.2</v>
      </c>
      <c r="E216" s="14" t="s">
        <v>116</v>
      </c>
      <c r="F216" s="14">
        <v>0.8</v>
      </c>
      <c r="G216" s="14">
        <v>2</v>
      </c>
      <c r="H216" s="35" t="s">
        <v>418</v>
      </c>
      <c r="I216" s="5"/>
      <c r="J216" s="7">
        <f t="shared" si="18"/>
        <v>2</v>
      </c>
      <c r="K216" s="1"/>
      <c r="L216" s="1"/>
      <c r="M216" s="34"/>
      <c r="N216" s="34"/>
      <c r="O216" s="1"/>
      <c r="P216" s="1"/>
      <c r="Q216" s="1">
        <v>1</v>
      </c>
      <c r="R216" s="1" t="s">
        <v>419</v>
      </c>
      <c r="S216" s="1">
        <v>2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32">
        <f t="shared" si="19"/>
        <v>2</v>
      </c>
      <c r="AJ216" s="10" t="s">
        <v>92</v>
      </c>
      <c r="AK216" s="10">
        <v>0.5</v>
      </c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>
        <v>200</v>
      </c>
      <c r="BI216" s="10">
        <v>0.5</v>
      </c>
      <c r="BJ216" s="10"/>
      <c r="BK216" s="10"/>
      <c r="BL216" s="10"/>
      <c r="BM216" s="16">
        <f t="shared" si="20"/>
        <v>1</v>
      </c>
      <c r="BN216" s="1"/>
      <c r="BO216" s="1"/>
      <c r="BP216" s="1"/>
      <c r="BQ216" s="1"/>
      <c r="BR216" s="1" t="s">
        <v>420</v>
      </c>
      <c r="BS216" s="1">
        <v>0.5</v>
      </c>
      <c r="BT216" s="32">
        <f t="shared" si="21"/>
        <v>0.5</v>
      </c>
      <c r="BU216" s="32">
        <f t="shared" si="22"/>
        <v>0.5</v>
      </c>
      <c r="BV216" s="124">
        <f t="shared" si="23"/>
        <v>5.5</v>
      </c>
      <c r="BW216" s="84"/>
    </row>
    <row r="217" spans="1:75" x14ac:dyDescent="0.15">
      <c r="A217" s="46">
        <v>2016</v>
      </c>
      <c r="B217" s="46">
        <v>19821603</v>
      </c>
      <c r="C217" s="83">
        <v>1120162754</v>
      </c>
      <c r="D217" s="14">
        <v>1.2</v>
      </c>
      <c r="E217" s="14" t="s">
        <v>111</v>
      </c>
      <c r="F217" s="14">
        <v>1</v>
      </c>
      <c r="G217" s="14">
        <v>2</v>
      </c>
      <c r="H217" s="35" t="s">
        <v>421</v>
      </c>
      <c r="I217" s="5"/>
      <c r="J217" s="7">
        <f t="shared" si="18"/>
        <v>2</v>
      </c>
      <c r="K217" s="1"/>
      <c r="L217" s="1"/>
      <c r="M217" s="34">
        <v>1</v>
      </c>
      <c r="N217" s="34">
        <v>0.1</v>
      </c>
      <c r="O217" s="1"/>
      <c r="P217" s="1"/>
      <c r="Q217" s="1">
        <v>1</v>
      </c>
      <c r="R217" s="1" t="s">
        <v>419</v>
      </c>
      <c r="S217" s="1">
        <v>2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32">
        <f t="shared" si="19"/>
        <v>2.1</v>
      </c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>
        <v>20</v>
      </c>
      <c r="BI217" s="10">
        <v>0.5</v>
      </c>
      <c r="BJ217" s="10"/>
      <c r="BK217" s="10"/>
      <c r="BL217" s="10"/>
      <c r="BM217" s="16">
        <f t="shared" si="20"/>
        <v>0.5</v>
      </c>
      <c r="BN217" s="1"/>
      <c r="BO217" s="1"/>
      <c r="BP217" s="1"/>
      <c r="BQ217" s="1"/>
      <c r="BR217" s="85" t="s">
        <v>411</v>
      </c>
      <c r="BS217" s="85">
        <v>0.5</v>
      </c>
      <c r="BT217" s="32">
        <f t="shared" si="21"/>
        <v>0.5</v>
      </c>
      <c r="BU217" s="32">
        <f t="shared" si="22"/>
        <v>0.5</v>
      </c>
      <c r="BV217" s="124">
        <f t="shared" si="23"/>
        <v>5.0999999999999996</v>
      </c>
      <c r="BW217" s="84"/>
    </row>
    <row r="218" spans="1:75" x14ac:dyDescent="0.15">
      <c r="A218" s="46">
        <v>2016</v>
      </c>
      <c r="B218" s="46">
        <v>19821603</v>
      </c>
      <c r="C218" s="83">
        <v>1120162757</v>
      </c>
      <c r="D218" s="14">
        <v>1.2</v>
      </c>
      <c r="E218" s="14" t="s">
        <v>124</v>
      </c>
      <c r="F218" s="14">
        <v>0.6</v>
      </c>
      <c r="G218" s="14">
        <v>1.6</v>
      </c>
      <c r="H218" s="35" t="s">
        <v>422</v>
      </c>
      <c r="I218" s="5"/>
      <c r="J218" s="7">
        <f t="shared" si="18"/>
        <v>2</v>
      </c>
      <c r="K218" s="1"/>
      <c r="L218" s="1"/>
      <c r="M218" s="34"/>
      <c r="N218" s="3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2">
        <f t="shared" si="19"/>
        <v>0</v>
      </c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9"/>
      <c r="BE218" s="9"/>
      <c r="BF218" s="10"/>
      <c r="BG218" s="10"/>
      <c r="BH218" s="10">
        <v>20</v>
      </c>
      <c r="BI218" s="10">
        <v>0.5</v>
      </c>
      <c r="BJ218" s="10"/>
      <c r="BK218" s="10"/>
      <c r="BL218" s="10"/>
      <c r="BM218" s="16">
        <f t="shared" si="20"/>
        <v>0.5</v>
      </c>
      <c r="BN218" s="1"/>
      <c r="BO218" s="1"/>
      <c r="BP218" s="1"/>
      <c r="BQ218" s="1"/>
      <c r="BR218" s="85" t="s">
        <v>423</v>
      </c>
      <c r="BS218" s="85">
        <v>0.5</v>
      </c>
      <c r="BT218" s="32">
        <f t="shared" si="21"/>
        <v>0.5</v>
      </c>
      <c r="BU218" s="32">
        <f t="shared" si="22"/>
        <v>0.5</v>
      </c>
      <c r="BV218" s="124">
        <f t="shared" si="23"/>
        <v>3</v>
      </c>
      <c r="BW218" s="84"/>
    </row>
    <row r="219" spans="1:75" x14ac:dyDescent="0.15">
      <c r="A219" s="46">
        <v>2016</v>
      </c>
      <c r="B219" s="46">
        <v>19821603</v>
      </c>
      <c r="C219" s="83">
        <v>1120162758</v>
      </c>
      <c r="D219" s="14">
        <v>1.2</v>
      </c>
      <c r="E219" s="14" t="s">
        <v>142</v>
      </c>
      <c r="F219" s="14">
        <v>0.8</v>
      </c>
      <c r="G219" s="14">
        <v>2</v>
      </c>
      <c r="H219" s="35" t="s">
        <v>416</v>
      </c>
      <c r="I219" s="5"/>
      <c r="J219" s="7">
        <f t="shared" si="18"/>
        <v>2</v>
      </c>
      <c r="K219" s="1"/>
      <c r="L219" s="1"/>
      <c r="M219" s="34">
        <v>1</v>
      </c>
      <c r="N219" s="34">
        <v>0.1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32">
        <f t="shared" si="19"/>
        <v>0.1</v>
      </c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>
        <v>11</v>
      </c>
      <c r="BI219" s="10">
        <v>0.3</v>
      </c>
      <c r="BJ219" s="10"/>
      <c r="BK219" s="10"/>
      <c r="BL219" s="10"/>
      <c r="BM219" s="16">
        <f t="shared" si="20"/>
        <v>0.3</v>
      </c>
      <c r="BN219" s="1"/>
      <c r="BO219" s="1"/>
      <c r="BP219" s="1" t="s">
        <v>479</v>
      </c>
      <c r="BQ219" s="1">
        <v>0.2</v>
      </c>
      <c r="BR219" s="1" t="s">
        <v>411</v>
      </c>
      <c r="BS219" s="1">
        <v>0.5</v>
      </c>
      <c r="BT219" s="32">
        <f t="shared" si="21"/>
        <v>0.7</v>
      </c>
      <c r="BU219" s="32">
        <f t="shared" si="22"/>
        <v>0.7</v>
      </c>
      <c r="BV219" s="124">
        <f t="shared" si="23"/>
        <v>3.1</v>
      </c>
      <c r="BW219" s="84"/>
    </row>
    <row r="220" spans="1:75" x14ac:dyDescent="0.15">
      <c r="A220" s="86">
        <v>2016</v>
      </c>
      <c r="B220" s="86">
        <v>10211601</v>
      </c>
      <c r="C220" s="86">
        <v>1120142380</v>
      </c>
      <c r="D220" s="87"/>
      <c r="E220" s="87"/>
      <c r="F220" s="87"/>
      <c r="G220" s="87"/>
      <c r="H220" s="88"/>
      <c r="I220" s="5"/>
      <c r="J220" s="7">
        <f t="shared" si="18"/>
        <v>0</v>
      </c>
      <c r="K220" s="89"/>
      <c r="L220" s="89"/>
      <c r="M220" s="90"/>
      <c r="N220" s="90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32">
        <f t="shared" si="19"/>
        <v>0</v>
      </c>
      <c r="AJ220" s="91"/>
      <c r="AK220" s="91"/>
      <c r="AL220" s="91"/>
      <c r="AM220" s="91"/>
      <c r="AN220" s="91"/>
      <c r="AO220" s="91"/>
      <c r="AP220" s="91"/>
      <c r="AQ220" s="91"/>
      <c r="AR220" s="91"/>
      <c r="AS220" s="91"/>
      <c r="AT220" s="91"/>
      <c r="AU220" s="91"/>
      <c r="AV220" s="91"/>
      <c r="AW220" s="91"/>
      <c r="AX220" s="91"/>
      <c r="AY220" s="91"/>
      <c r="AZ220" s="91"/>
      <c r="BA220" s="91"/>
      <c r="BB220" s="91"/>
      <c r="BC220" s="91"/>
      <c r="BD220" s="91"/>
      <c r="BE220" s="91"/>
      <c r="BF220" s="91"/>
      <c r="BG220" s="91"/>
      <c r="BH220" s="91"/>
      <c r="BI220" s="91"/>
      <c r="BJ220" s="91"/>
      <c r="BK220" s="91"/>
      <c r="BL220" s="91"/>
      <c r="BM220" s="16">
        <f t="shared" si="20"/>
        <v>0</v>
      </c>
      <c r="BN220" s="89"/>
      <c r="BO220" s="89"/>
      <c r="BP220" s="89"/>
      <c r="BQ220" s="89"/>
      <c r="BR220" s="89"/>
      <c r="BS220" s="89"/>
      <c r="BT220" s="32">
        <f t="shared" si="21"/>
        <v>0</v>
      </c>
      <c r="BU220" s="32">
        <f t="shared" si="22"/>
        <v>0</v>
      </c>
      <c r="BV220" s="124">
        <f t="shared" si="23"/>
        <v>0</v>
      </c>
      <c r="BW220" s="92"/>
    </row>
    <row r="221" spans="1:75" x14ac:dyDescent="0.15">
      <c r="A221" s="86">
        <v>2016</v>
      </c>
      <c r="B221" s="86">
        <v>10211601</v>
      </c>
      <c r="C221" s="86">
        <v>1120152280</v>
      </c>
      <c r="D221" s="87"/>
      <c r="E221" s="87"/>
      <c r="F221" s="87"/>
      <c r="G221" s="87"/>
      <c r="H221" s="88"/>
      <c r="I221" s="5"/>
      <c r="J221" s="7">
        <f t="shared" si="18"/>
        <v>0</v>
      </c>
      <c r="K221" s="89"/>
      <c r="L221" s="89"/>
      <c r="M221" s="90"/>
      <c r="N221" s="90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32">
        <f t="shared" si="19"/>
        <v>0</v>
      </c>
      <c r="AJ221" s="91"/>
      <c r="AK221" s="91"/>
      <c r="AL221" s="91"/>
      <c r="AM221" s="91"/>
      <c r="AN221" s="91"/>
      <c r="AO221" s="91"/>
      <c r="AP221" s="91"/>
      <c r="AQ221" s="91"/>
      <c r="AR221" s="91"/>
      <c r="AS221" s="91"/>
      <c r="AT221" s="91"/>
      <c r="AU221" s="91"/>
      <c r="AV221" s="91"/>
      <c r="AW221" s="91"/>
      <c r="AX221" s="91"/>
      <c r="AY221" s="91"/>
      <c r="AZ221" s="91"/>
      <c r="BA221" s="91"/>
      <c r="BB221" s="91"/>
      <c r="BC221" s="91"/>
      <c r="BD221" s="91"/>
      <c r="BE221" s="91"/>
      <c r="BF221" s="91"/>
      <c r="BG221" s="91"/>
      <c r="BH221" s="91"/>
      <c r="BI221" s="91"/>
      <c r="BJ221" s="91"/>
      <c r="BK221" s="91"/>
      <c r="BL221" s="91"/>
      <c r="BM221" s="16">
        <f t="shared" si="20"/>
        <v>0</v>
      </c>
      <c r="BN221" s="89"/>
      <c r="BO221" s="89"/>
      <c r="BP221" s="89"/>
      <c r="BQ221" s="89"/>
      <c r="BR221" s="89"/>
      <c r="BS221" s="89"/>
      <c r="BT221" s="32">
        <f t="shared" si="21"/>
        <v>0</v>
      </c>
      <c r="BU221" s="32">
        <f t="shared" si="22"/>
        <v>0</v>
      </c>
      <c r="BV221" s="124">
        <f t="shared" si="23"/>
        <v>0</v>
      </c>
      <c r="BW221" s="92"/>
    </row>
    <row r="222" spans="1:75" x14ac:dyDescent="0.15">
      <c r="A222" s="86">
        <v>2016</v>
      </c>
      <c r="B222" s="86">
        <v>10211601</v>
      </c>
      <c r="C222" s="86">
        <v>1120152348</v>
      </c>
      <c r="D222" s="87"/>
      <c r="E222" s="87"/>
      <c r="F222" s="87"/>
      <c r="G222" s="87"/>
      <c r="H222" s="88"/>
      <c r="I222" s="5"/>
      <c r="J222" s="7">
        <f t="shared" si="18"/>
        <v>0</v>
      </c>
      <c r="K222" s="89"/>
      <c r="L222" s="89"/>
      <c r="M222" s="90"/>
      <c r="N222" s="90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32">
        <f t="shared" si="19"/>
        <v>0</v>
      </c>
      <c r="AJ222" s="91"/>
      <c r="AK222" s="91"/>
      <c r="AL222" s="91"/>
      <c r="AM222" s="91"/>
      <c r="AN222" s="91"/>
      <c r="AO222" s="91"/>
      <c r="AP222" s="91"/>
      <c r="AQ222" s="91"/>
      <c r="AR222" s="91"/>
      <c r="AS222" s="91"/>
      <c r="AT222" s="91"/>
      <c r="AU222" s="91"/>
      <c r="AV222" s="91"/>
      <c r="AW222" s="91"/>
      <c r="AX222" s="91"/>
      <c r="AY222" s="91"/>
      <c r="AZ222" s="91"/>
      <c r="BA222" s="91"/>
      <c r="BB222" s="91"/>
      <c r="BC222" s="91"/>
      <c r="BD222" s="91"/>
      <c r="BE222" s="91"/>
      <c r="BF222" s="91"/>
      <c r="BG222" s="91"/>
      <c r="BH222" s="91"/>
      <c r="BI222" s="91"/>
      <c r="BJ222" s="91"/>
      <c r="BK222" s="91"/>
      <c r="BL222" s="91"/>
      <c r="BM222" s="16">
        <f t="shared" si="20"/>
        <v>0</v>
      </c>
      <c r="BN222" s="89"/>
      <c r="BO222" s="89"/>
      <c r="BP222" s="89"/>
      <c r="BQ222" s="89"/>
      <c r="BR222" s="89"/>
      <c r="BS222" s="89"/>
      <c r="BT222" s="32">
        <f t="shared" si="21"/>
        <v>0</v>
      </c>
      <c r="BU222" s="32">
        <f t="shared" si="22"/>
        <v>0</v>
      </c>
      <c r="BV222" s="124">
        <f t="shared" si="23"/>
        <v>0</v>
      </c>
      <c r="BW222" s="92"/>
    </row>
    <row r="223" spans="1:75" x14ac:dyDescent="0.15">
      <c r="A223" s="86">
        <v>2016</v>
      </c>
      <c r="B223" s="86">
        <v>10211601</v>
      </c>
      <c r="C223" s="86">
        <v>1120162250</v>
      </c>
      <c r="D223" s="87"/>
      <c r="E223" s="87"/>
      <c r="F223" s="87"/>
      <c r="G223" s="87"/>
      <c r="H223" s="88"/>
      <c r="I223" s="5"/>
      <c r="J223" s="7">
        <f t="shared" si="18"/>
        <v>0</v>
      </c>
      <c r="K223" s="89"/>
      <c r="L223" s="89"/>
      <c r="M223" s="90"/>
      <c r="N223" s="90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32">
        <f t="shared" si="19"/>
        <v>0</v>
      </c>
      <c r="AJ223" s="91"/>
      <c r="AK223" s="91"/>
      <c r="AL223" s="91"/>
      <c r="AM223" s="91"/>
      <c r="AN223" s="91"/>
      <c r="AO223" s="91"/>
      <c r="AP223" s="91"/>
      <c r="AQ223" s="91"/>
      <c r="AR223" s="91"/>
      <c r="AS223" s="91"/>
      <c r="AT223" s="91"/>
      <c r="AU223" s="91"/>
      <c r="AV223" s="91"/>
      <c r="AW223" s="91"/>
      <c r="AX223" s="91"/>
      <c r="AY223" s="91"/>
      <c r="AZ223" s="91"/>
      <c r="BA223" s="91"/>
      <c r="BB223" s="91"/>
      <c r="BC223" s="91"/>
      <c r="BD223" s="91"/>
      <c r="BE223" s="91"/>
      <c r="BF223" s="91"/>
      <c r="BG223" s="91"/>
      <c r="BH223" s="91"/>
      <c r="BI223" s="91"/>
      <c r="BJ223" s="91"/>
      <c r="BK223" s="91"/>
      <c r="BL223" s="91"/>
      <c r="BM223" s="16">
        <f t="shared" si="20"/>
        <v>0</v>
      </c>
      <c r="BN223" s="89"/>
      <c r="BO223" s="89"/>
      <c r="BP223" s="89"/>
      <c r="BQ223" s="89"/>
      <c r="BR223" s="89"/>
      <c r="BS223" s="89"/>
      <c r="BT223" s="32">
        <f t="shared" si="21"/>
        <v>0</v>
      </c>
      <c r="BU223" s="32">
        <f t="shared" si="22"/>
        <v>0</v>
      </c>
      <c r="BV223" s="124">
        <f t="shared" si="23"/>
        <v>0</v>
      </c>
      <c r="BW223" s="92"/>
    </row>
    <row r="224" spans="1:75" x14ac:dyDescent="0.15">
      <c r="A224" s="86">
        <v>2016</v>
      </c>
      <c r="B224" s="86">
        <v>10211601</v>
      </c>
      <c r="C224" s="86">
        <v>1120162253</v>
      </c>
      <c r="D224" s="87">
        <v>1.2</v>
      </c>
      <c r="E224" s="156" t="s">
        <v>91</v>
      </c>
      <c r="F224" s="87">
        <v>0.8</v>
      </c>
      <c r="G224" s="156"/>
      <c r="H224" s="157"/>
      <c r="I224" s="5"/>
      <c r="J224" s="7">
        <f t="shared" si="18"/>
        <v>0.96</v>
      </c>
      <c r="K224" s="89"/>
      <c r="L224" s="89"/>
      <c r="M224" s="90">
        <v>1</v>
      </c>
      <c r="N224" s="90">
        <v>0.1</v>
      </c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32">
        <f t="shared" si="19"/>
        <v>0.1</v>
      </c>
      <c r="AJ224" s="91"/>
      <c r="AK224" s="91"/>
      <c r="AL224" s="91"/>
      <c r="AM224" s="91"/>
      <c r="AN224" s="91"/>
      <c r="AO224" s="91"/>
      <c r="AP224" s="91"/>
      <c r="AQ224" s="91"/>
      <c r="AR224" s="91"/>
      <c r="AS224" s="91"/>
      <c r="AT224" s="91"/>
      <c r="AU224" s="91"/>
      <c r="AV224" s="91"/>
      <c r="AW224" s="91"/>
      <c r="AX224" s="91"/>
      <c r="AY224" s="91"/>
      <c r="AZ224" s="91"/>
      <c r="BA224" s="91"/>
      <c r="BB224" s="91"/>
      <c r="BC224" s="91"/>
      <c r="BD224" s="9"/>
      <c r="BE224" s="9"/>
      <c r="BF224" s="91"/>
      <c r="BG224" s="91"/>
      <c r="BH224" s="91">
        <v>19</v>
      </c>
      <c r="BI224" s="91">
        <v>0.5</v>
      </c>
      <c r="BJ224" s="91"/>
      <c r="BK224" s="91"/>
      <c r="BL224" s="91"/>
      <c r="BM224" s="16">
        <f t="shared" si="20"/>
        <v>0.5</v>
      </c>
      <c r="BN224" s="89"/>
      <c r="BO224" s="89"/>
      <c r="BP224" s="89" t="s">
        <v>424</v>
      </c>
      <c r="BQ224" s="89">
        <v>0.2</v>
      </c>
      <c r="BR224" s="89" t="s">
        <v>425</v>
      </c>
      <c r="BS224" s="89">
        <v>0.1</v>
      </c>
      <c r="BT224" s="32">
        <f t="shared" si="21"/>
        <v>0.30000000000000004</v>
      </c>
      <c r="BU224" s="32">
        <f t="shared" si="22"/>
        <v>0.30000000000000004</v>
      </c>
      <c r="BV224" s="124">
        <f t="shared" si="23"/>
        <v>1.8599999999999999</v>
      </c>
      <c r="BW224" s="92"/>
    </row>
    <row r="225" spans="1:75" x14ac:dyDescent="0.15">
      <c r="A225" s="86">
        <v>2016</v>
      </c>
      <c r="B225" s="86">
        <v>10211601</v>
      </c>
      <c r="C225" s="86">
        <v>1120162255</v>
      </c>
      <c r="D225" s="87">
        <v>1.2</v>
      </c>
      <c r="E225" s="156" t="s">
        <v>114</v>
      </c>
      <c r="F225" s="87">
        <v>0.8</v>
      </c>
      <c r="G225" s="156"/>
      <c r="H225" s="157"/>
      <c r="I225" s="5"/>
      <c r="J225" s="7">
        <f t="shared" si="18"/>
        <v>0.96</v>
      </c>
      <c r="K225" s="89"/>
      <c r="L225" s="89"/>
      <c r="M225" s="90"/>
      <c r="N225" s="90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32">
        <f t="shared" si="19"/>
        <v>0</v>
      </c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91"/>
      <c r="BH225" s="91"/>
      <c r="BI225" s="91"/>
      <c r="BJ225" s="91"/>
      <c r="BK225" s="91"/>
      <c r="BL225" s="91"/>
      <c r="BM225" s="16">
        <f t="shared" si="20"/>
        <v>0</v>
      </c>
      <c r="BN225" s="89"/>
      <c r="BO225" s="89"/>
      <c r="BP225" s="89"/>
      <c r="BQ225" s="89"/>
      <c r="BR225" s="89"/>
      <c r="BS225" s="89"/>
      <c r="BT225" s="32">
        <f t="shared" si="21"/>
        <v>0</v>
      </c>
      <c r="BU225" s="32">
        <f t="shared" si="22"/>
        <v>0</v>
      </c>
      <c r="BV225" s="124">
        <f t="shared" si="23"/>
        <v>0.96</v>
      </c>
      <c r="BW225" s="92"/>
    </row>
    <row r="226" spans="1:75" x14ac:dyDescent="0.15">
      <c r="A226" s="86">
        <v>2016</v>
      </c>
      <c r="B226" s="86">
        <v>10211601</v>
      </c>
      <c r="C226" s="86">
        <v>1120162261</v>
      </c>
      <c r="D226" s="87"/>
      <c r="E226" s="156"/>
      <c r="F226" s="87"/>
      <c r="G226" s="156"/>
      <c r="H226" s="157"/>
      <c r="I226" s="5"/>
      <c r="J226" s="7">
        <f t="shared" si="18"/>
        <v>0</v>
      </c>
      <c r="K226" s="89"/>
      <c r="L226" s="89"/>
      <c r="M226" s="90"/>
      <c r="N226" s="90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32">
        <f t="shared" si="19"/>
        <v>0</v>
      </c>
      <c r="AJ226" s="91"/>
      <c r="AK226" s="91"/>
      <c r="AL226" s="91"/>
      <c r="AM226" s="91"/>
      <c r="AN226" s="91"/>
      <c r="AO226" s="91"/>
      <c r="AP226" s="91"/>
      <c r="AQ226" s="91"/>
      <c r="AR226" s="91"/>
      <c r="AS226" s="91"/>
      <c r="AT226" s="91"/>
      <c r="AU226" s="91"/>
      <c r="AV226" s="91"/>
      <c r="AW226" s="91"/>
      <c r="AX226" s="91"/>
      <c r="AY226" s="91"/>
      <c r="AZ226" s="91"/>
      <c r="BA226" s="91"/>
      <c r="BB226" s="91"/>
      <c r="BC226" s="91"/>
      <c r="BD226" s="91"/>
      <c r="BE226" s="91"/>
      <c r="BF226" s="91"/>
      <c r="BG226" s="91"/>
      <c r="BH226" s="91"/>
      <c r="BI226" s="91"/>
      <c r="BJ226" s="91"/>
      <c r="BK226" s="91"/>
      <c r="BL226" s="91"/>
      <c r="BM226" s="16">
        <f t="shared" si="20"/>
        <v>0</v>
      </c>
      <c r="BN226" s="89"/>
      <c r="BO226" s="89"/>
      <c r="BP226" s="89"/>
      <c r="BQ226" s="89"/>
      <c r="BR226" s="89"/>
      <c r="BS226" s="89"/>
      <c r="BT226" s="32">
        <f t="shared" si="21"/>
        <v>0</v>
      </c>
      <c r="BU226" s="32">
        <f t="shared" si="22"/>
        <v>0</v>
      </c>
      <c r="BV226" s="124">
        <f t="shared" si="23"/>
        <v>0</v>
      </c>
      <c r="BW226" s="92"/>
    </row>
    <row r="227" spans="1:75" x14ac:dyDescent="0.15">
      <c r="A227" s="86">
        <v>2016</v>
      </c>
      <c r="B227" s="86">
        <v>10211601</v>
      </c>
      <c r="C227" s="86">
        <v>1120162263</v>
      </c>
      <c r="D227" s="87"/>
      <c r="E227" s="156"/>
      <c r="F227" s="87"/>
      <c r="G227" s="156"/>
      <c r="H227" s="157"/>
      <c r="I227" s="5"/>
      <c r="J227" s="7">
        <f t="shared" si="18"/>
        <v>0</v>
      </c>
      <c r="K227" s="89"/>
      <c r="L227" s="89"/>
      <c r="M227" s="90"/>
      <c r="N227" s="90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32">
        <f t="shared" si="19"/>
        <v>0</v>
      </c>
      <c r="AJ227" s="91"/>
      <c r="AK227" s="91"/>
      <c r="AL227" s="91"/>
      <c r="AM227" s="91"/>
      <c r="AN227" s="91"/>
      <c r="AO227" s="91"/>
      <c r="AP227" s="91"/>
      <c r="AQ227" s="91"/>
      <c r="AR227" s="91"/>
      <c r="AS227" s="91"/>
      <c r="AT227" s="91"/>
      <c r="AU227" s="91"/>
      <c r="AV227" s="91"/>
      <c r="AW227" s="91"/>
      <c r="AX227" s="91"/>
      <c r="AY227" s="91"/>
      <c r="AZ227" s="91"/>
      <c r="BA227" s="91"/>
      <c r="BB227" s="91"/>
      <c r="BC227" s="91"/>
      <c r="BD227" s="91"/>
      <c r="BE227" s="91"/>
      <c r="BF227" s="91"/>
      <c r="BG227" s="91"/>
      <c r="BH227" s="91"/>
      <c r="BI227" s="91"/>
      <c r="BJ227" s="91"/>
      <c r="BK227" s="91"/>
      <c r="BL227" s="91"/>
      <c r="BM227" s="16">
        <f t="shared" si="20"/>
        <v>0</v>
      </c>
      <c r="BN227" s="89"/>
      <c r="BO227" s="89"/>
      <c r="BP227" s="89"/>
      <c r="BQ227" s="89"/>
      <c r="BR227" s="89"/>
      <c r="BS227" s="89"/>
      <c r="BT227" s="32">
        <f t="shared" si="21"/>
        <v>0</v>
      </c>
      <c r="BU227" s="32">
        <f t="shared" si="22"/>
        <v>0</v>
      </c>
      <c r="BV227" s="124">
        <f t="shared" si="23"/>
        <v>0</v>
      </c>
      <c r="BW227" s="92"/>
    </row>
    <row r="228" spans="1:75" x14ac:dyDescent="0.15">
      <c r="A228" s="86">
        <v>2016</v>
      </c>
      <c r="B228" s="86">
        <v>10211601</v>
      </c>
      <c r="C228" s="86">
        <v>1120162265</v>
      </c>
      <c r="D228" s="87"/>
      <c r="E228" s="156"/>
      <c r="F228" s="87"/>
      <c r="G228" s="156"/>
      <c r="H228" s="157"/>
      <c r="I228" s="5"/>
      <c r="J228" s="7">
        <f t="shared" si="18"/>
        <v>0</v>
      </c>
      <c r="K228" s="89"/>
      <c r="L228" s="89"/>
      <c r="M228" s="90"/>
      <c r="N228" s="90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32">
        <f t="shared" si="19"/>
        <v>0</v>
      </c>
      <c r="AJ228" s="91"/>
      <c r="AK228" s="91"/>
      <c r="AL228" s="91"/>
      <c r="AM228" s="91"/>
      <c r="AN228" s="91"/>
      <c r="AO228" s="91"/>
      <c r="AP228" s="91"/>
      <c r="AQ228" s="91"/>
      <c r="AR228" s="91"/>
      <c r="AS228" s="91"/>
      <c r="AT228" s="91"/>
      <c r="AU228" s="91"/>
      <c r="AV228" s="91"/>
      <c r="AW228" s="91"/>
      <c r="AX228" s="91"/>
      <c r="AY228" s="91"/>
      <c r="AZ228" s="91"/>
      <c r="BA228" s="91"/>
      <c r="BB228" s="91"/>
      <c r="BC228" s="91"/>
      <c r="BD228" s="91"/>
      <c r="BE228" s="91"/>
      <c r="BF228" s="91"/>
      <c r="BG228" s="91"/>
      <c r="BH228" s="91"/>
      <c r="BI228" s="91"/>
      <c r="BJ228" s="91"/>
      <c r="BK228" s="91"/>
      <c r="BL228" s="91"/>
      <c r="BM228" s="16">
        <f t="shared" si="20"/>
        <v>0</v>
      </c>
      <c r="BN228" s="89"/>
      <c r="BO228" s="89"/>
      <c r="BP228" s="89"/>
      <c r="BQ228" s="89"/>
      <c r="BR228" s="89"/>
      <c r="BS228" s="89"/>
      <c r="BT228" s="32">
        <f t="shared" si="21"/>
        <v>0</v>
      </c>
      <c r="BU228" s="32">
        <f t="shared" si="22"/>
        <v>0</v>
      </c>
      <c r="BV228" s="124">
        <f t="shared" si="23"/>
        <v>0</v>
      </c>
      <c r="BW228" s="92"/>
    </row>
    <row r="229" spans="1:75" x14ac:dyDescent="0.15">
      <c r="A229" s="86">
        <v>2016</v>
      </c>
      <c r="B229" s="86">
        <v>10211601</v>
      </c>
      <c r="C229" s="86">
        <v>1120162270</v>
      </c>
      <c r="D229" s="87"/>
      <c r="E229" s="156"/>
      <c r="F229" s="87"/>
      <c r="G229" s="156"/>
      <c r="H229" s="157"/>
      <c r="I229" s="5"/>
      <c r="J229" s="7">
        <f t="shared" si="18"/>
        <v>0</v>
      </c>
      <c r="K229" s="89"/>
      <c r="L229" s="89"/>
      <c r="M229" s="90"/>
      <c r="N229" s="90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32">
        <f t="shared" si="19"/>
        <v>0</v>
      </c>
      <c r="AJ229" s="91"/>
      <c r="AK229" s="91"/>
      <c r="AL229" s="91"/>
      <c r="AM229" s="91"/>
      <c r="AN229" s="91"/>
      <c r="AO229" s="91"/>
      <c r="AP229" s="91"/>
      <c r="AQ229" s="91"/>
      <c r="AR229" s="91"/>
      <c r="AS229" s="91"/>
      <c r="AT229" s="91"/>
      <c r="AU229" s="91"/>
      <c r="AV229" s="91"/>
      <c r="AW229" s="91"/>
      <c r="AX229" s="91"/>
      <c r="AY229" s="91"/>
      <c r="AZ229" s="91"/>
      <c r="BA229" s="91"/>
      <c r="BB229" s="91"/>
      <c r="BC229" s="91"/>
      <c r="BD229" s="91"/>
      <c r="BE229" s="91"/>
      <c r="BF229" s="91"/>
      <c r="BG229" s="91"/>
      <c r="BH229" s="91"/>
      <c r="BI229" s="91"/>
      <c r="BJ229" s="91"/>
      <c r="BK229" s="91"/>
      <c r="BL229" s="91"/>
      <c r="BM229" s="16">
        <f t="shared" si="20"/>
        <v>0</v>
      </c>
      <c r="BN229" s="89"/>
      <c r="BO229" s="89"/>
      <c r="BP229" s="89"/>
      <c r="BQ229" s="89"/>
      <c r="BR229" s="89"/>
      <c r="BS229" s="89"/>
      <c r="BT229" s="32">
        <f t="shared" si="21"/>
        <v>0</v>
      </c>
      <c r="BU229" s="32">
        <f t="shared" si="22"/>
        <v>0</v>
      </c>
      <c r="BV229" s="124">
        <f t="shared" si="23"/>
        <v>0</v>
      </c>
      <c r="BW229" s="92"/>
    </row>
    <row r="230" spans="1:75" x14ac:dyDescent="0.15">
      <c r="A230" s="86">
        <v>2016</v>
      </c>
      <c r="B230" s="86">
        <v>10211601</v>
      </c>
      <c r="C230" s="86">
        <v>1120162283</v>
      </c>
      <c r="D230" s="87"/>
      <c r="E230" s="156"/>
      <c r="F230" s="87"/>
      <c r="G230" s="156"/>
      <c r="H230" s="157"/>
      <c r="I230" s="5"/>
      <c r="J230" s="7">
        <f t="shared" si="18"/>
        <v>0</v>
      </c>
      <c r="K230" s="89"/>
      <c r="L230" s="89"/>
      <c r="M230" s="90"/>
      <c r="N230" s="90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32">
        <f t="shared" si="19"/>
        <v>0</v>
      </c>
      <c r="AJ230" s="91"/>
      <c r="AK230" s="91"/>
      <c r="AL230" s="91"/>
      <c r="AM230" s="91"/>
      <c r="AN230" s="91"/>
      <c r="AO230" s="91"/>
      <c r="AP230" s="91"/>
      <c r="AQ230" s="91"/>
      <c r="AR230" s="91"/>
      <c r="AS230" s="91"/>
      <c r="AT230" s="91"/>
      <c r="AU230" s="91"/>
      <c r="AV230" s="91"/>
      <c r="AW230" s="91"/>
      <c r="AX230" s="91"/>
      <c r="AY230" s="91"/>
      <c r="AZ230" s="91"/>
      <c r="BA230" s="91"/>
      <c r="BB230" s="91"/>
      <c r="BC230" s="91"/>
      <c r="BD230" s="91"/>
      <c r="BE230" s="91"/>
      <c r="BF230" s="91"/>
      <c r="BG230" s="91"/>
      <c r="BH230" s="91">
        <v>20</v>
      </c>
      <c r="BI230" s="91">
        <v>0.5</v>
      </c>
      <c r="BJ230" s="91"/>
      <c r="BK230" s="91"/>
      <c r="BL230" s="91"/>
      <c r="BM230" s="16">
        <f t="shared" si="20"/>
        <v>0.5</v>
      </c>
      <c r="BN230" s="89"/>
      <c r="BO230" s="89"/>
      <c r="BP230" s="89"/>
      <c r="BQ230" s="89"/>
      <c r="BR230" s="89"/>
      <c r="BS230" s="89"/>
      <c r="BT230" s="32">
        <f t="shared" si="21"/>
        <v>0</v>
      </c>
      <c r="BU230" s="32">
        <f t="shared" si="22"/>
        <v>0</v>
      </c>
      <c r="BV230" s="124">
        <f t="shared" si="23"/>
        <v>0.5</v>
      </c>
      <c r="BW230" s="92"/>
    </row>
    <row r="231" spans="1:75" x14ac:dyDescent="0.15">
      <c r="A231" s="86">
        <v>2016</v>
      </c>
      <c r="B231" s="86">
        <v>10211601</v>
      </c>
      <c r="C231" s="86">
        <v>1120162290</v>
      </c>
      <c r="D231" s="87">
        <v>1.2</v>
      </c>
      <c r="E231" s="156" t="s">
        <v>124</v>
      </c>
      <c r="F231" s="87">
        <v>0.6</v>
      </c>
      <c r="G231" s="156"/>
      <c r="H231" s="157"/>
      <c r="I231" s="5"/>
      <c r="J231" s="7">
        <f t="shared" si="18"/>
        <v>0.72</v>
      </c>
      <c r="K231" s="89"/>
      <c r="L231" s="89"/>
      <c r="M231" s="90"/>
      <c r="N231" s="90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32">
        <f t="shared" si="19"/>
        <v>0</v>
      </c>
      <c r="AJ231" s="91"/>
      <c r="AK231" s="91"/>
      <c r="AL231" s="91"/>
      <c r="AM231" s="91"/>
      <c r="AN231" s="91"/>
      <c r="AO231" s="91"/>
      <c r="AP231" s="91"/>
      <c r="AQ231" s="91"/>
      <c r="AR231" s="91"/>
      <c r="AS231" s="91"/>
      <c r="AT231" s="91"/>
      <c r="AU231" s="91"/>
      <c r="AV231" s="91"/>
      <c r="AW231" s="91"/>
      <c r="AX231" s="91"/>
      <c r="AY231" s="91"/>
      <c r="AZ231" s="91"/>
      <c r="BA231" s="91"/>
      <c r="BB231" s="91"/>
      <c r="BC231" s="91"/>
      <c r="BD231" s="91"/>
      <c r="BE231" s="91"/>
      <c r="BF231" s="91"/>
      <c r="BG231" s="91"/>
      <c r="BH231" s="91"/>
      <c r="BI231" s="91"/>
      <c r="BJ231" s="91"/>
      <c r="BK231" s="91"/>
      <c r="BL231" s="91"/>
      <c r="BM231" s="16">
        <f t="shared" si="20"/>
        <v>0</v>
      </c>
      <c r="BN231" s="89"/>
      <c r="BO231" s="89"/>
      <c r="BP231" s="89"/>
      <c r="BQ231" s="89"/>
      <c r="BR231" s="89"/>
      <c r="BS231" s="89"/>
      <c r="BT231" s="32">
        <f t="shared" si="21"/>
        <v>0</v>
      </c>
      <c r="BU231" s="32">
        <f t="shared" si="22"/>
        <v>0</v>
      </c>
      <c r="BV231" s="124">
        <f t="shared" si="23"/>
        <v>0.72</v>
      </c>
      <c r="BW231" s="92"/>
    </row>
    <row r="232" spans="1:75" x14ac:dyDescent="0.15">
      <c r="A232" s="86">
        <v>2016</v>
      </c>
      <c r="B232" s="86">
        <v>10211601</v>
      </c>
      <c r="C232" s="86">
        <v>1120162300</v>
      </c>
      <c r="D232" s="87">
        <v>1.2</v>
      </c>
      <c r="E232" s="156" t="s">
        <v>153</v>
      </c>
      <c r="F232" s="87">
        <v>0.6</v>
      </c>
      <c r="G232" s="156">
        <v>2</v>
      </c>
      <c r="H232" s="157" t="s">
        <v>426</v>
      </c>
      <c r="I232" s="5"/>
      <c r="J232" s="7">
        <f t="shared" si="18"/>
        <v>2</v>
      </c>
      <c r="K232" s="89"/>
      <c r="L232" s="89"/>
      <c r="M232" s="90"/>
      <c r="N232" s="90"/>
      <c r="O232" s="89"/>
      <c r="P232" s="89"/>
      <c r="Q232" s="89" t="s">
        <v>427</v>
      </c>
      <c r="R232" s="89" t="s">
        <v>480</v>
      </c>
      <c r="S232" s="89">
        <v>2</v>
      </c>
      <c r="T232" s="89"/>
      <c r="U232" s="89"/>
      <c r="V232" s="89"/>
      <c r="W232" s="89"/>
      <c r="X232" s="89"/>
      <c r="Y232" s="89"/>
      <c r="Z232" s="89"/>
      <c r="AA232" s="89" t="s">
        <v>428</v>
      </c>
      <c r="AB232" s="89">
        <v>0.6</v>
      </c>
      <c r="AC232" s="89"/>
      <c r="AD232" s="89"/>
      <c r="AE232" s="89"/>
      <c r="AF232" s="89"/>
      <c r="AG232" s="89"/>
      <c r="AH232" s="89"/>
      <c r="AI232" s="32">
        <f t="shared" si="19"/>
        <v>2.6</v>
      </c>
      <c r="AJ232" s="91"/>
      <c r="AK232" s="91"/>
      <c r="AL232" s="91"/>
      <c r="AM232" s="91"/>
      <c r="AN232" s="91"/>
      <c r="AO232" s="91"/>
      <c r="AP232" s="91"/>
      <c r="AQ232" s="91"/>
      <c r="AR232" s="91"/>
      <c r="AS232" s="91"/>
      <c r="AT232" s="91"/>
      <c r="AU232" s="91"/>
      <c r="AV232" s="91"/>
      <c r="AW232" s="91"/>
      <c r="AX232" s="91"/>
      <c r="AY232" s="91"/>
      <c r="AZ232" s="91"/>
      <c r="BA232" s="91"/>
      <c r="BB232" s="91"/>
      <c r="BC232" s="91"/>
      <c r="BD232" s="91"/>
      <c r="BE232" s="91"/>
      <c r="BF232" s="91"/>
      <c r="BG232" s="91"/>
      <c r="BH232" s="91"/>
      <c r="BI232" s="91"/>
      <c r="BJ232" s="91"/>
      <c r="BK232" s="91"/>
      <c r="BL232" s="91"/>
      <c r="BM232" s="16">
        <f t="shared" si="20"/>
        <v>0</v>
      </c>
      <c r="BN232" s="89"/>
      <c r="BO232" s="89"/>
      <c r="BP232" s="89" t="s">
        <v>429</v>
      </c>
      <c r="BQ232" s="89">
        <v>0.4</v>
      </c>
      <c r="BR232" s="89" t="s">
        <v>430</v>
      </c>
      <c r="BS232" s="89">
        <v>0.5</v>
      </c>
      <c r="BT232" s="32">
        <f t="shared" si="21"/>
        <v>0.9</v>
      </c>
      <c r="BU232" s="32">
        <f t="shared" si="22"/>
        <v>0.9</v>
      </c>
      <c r="BV232" s="124">
        <f t="shared" si="23"/>
        <v>5.5</v>
      </c>
      <c r="BW232" s="92"/>
    </row>
    <row r="233" spans="1:75" x14ac:dyDescent="0.15">
      <c r="A233" s="86">
        <v>2016</v>
      </c>
      <c r="B233" s="86">
        <v>10211601</v>
      </c>
      <c r="C233" s="86">
        <v>1120162306</v>
      </c>
      <c r="D233" s="87">
        <v>1.6</v>
      </c>
      <c r="E233" s="156" t="s">
        <v>133</v>
      </c>
      <c r="F233" s="87">
        <v>1</v>
      </c>
      <c r="G233" s="156"/>
      <c r="H233" s="157"/>
      <c r="I233" s="5"/>
      <c r="J233" s="7">
        <f t="shared" si="18"/>
        <v>1.6</v>
      </c>
      <c r="K233" s="89"/>
      <c r="L233" s="89"/>
      <c r="M233" s="90"/>
      <c r="N233" s="90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32">
        <f t="shared" si="19"/>
        <v>0</v>
      </c>
      <c r="AJ233" s="91"/>
      <c r="AK233" s="91"/>
      <c r="AL233" s="91"/>
      <c r="AM233" s="91"/>
      <c r="AN233" s="91"/>
      <c r="AO233" s="91"/>
      <c r="AP233" s="91"/>
      <c r="AQ233" s="91"/>
      <c r="AR233" s="91"/>
      <c r="AS233" s="91"/>
      <c r="AT233" s="91"/>
      <c r="AU233" s="91"/>
      <c r="AV233" s="91"/>
      <c r="AW233" s="91"/>
      <c r="AX233" s="91"/>
      <c r="AY233" s="91"/>
      <c r="AZ233" s="91"/>
      <c r="BA233" s="91"/>
      <c r="BB233" s="91"/>
      <c r="BC233" s="91"/>
      <c r="BD233" s="9"/>
      <c r="BE233" s="9"/>
      <c r="BF233" s="91"/>
      <c r="BG233" s="91"/>
      <c r="BH233" s="91">
        <v>20</v>
      </c>
      <c r="BI233" s="91">
        <v>0.5</v>
      </c>
      <c r="BJ233" s="91"/>
      <c r="BK233" s="91"/>
      <c r="BL233" s="91"/>
      <c r="BM233" s="16">
        <f t="shared" si="20"/>
        <v>0.5</v>
      </c>
      <c r="BN233" s="89"/>
      <c r="BO233" s="89"/>
      <c r="BP233" s="89"/>
      <c r="BQ233" s="89"/>
      <c r="BR233" s="89" t="s">
        <v>425</v>
      </c>
      <c r="BS233" s="89">
        <v>0.1</v>
      </c>
      <c r="BT233" s="32">
        <f t="shared" si="21"/>
        <v>0.1</v>
      </c>
      <c r="BU233" s="32">
        <f t="shared" si="22"/>
        <v>0.1</v>
      </c>
      <c r="BV233" s="124">
        <f t="shared" si="23"/>
        <v>2.2000000000000002</v>
      </c>
      <c r="BW233" s="92"/>
    </row>
    <row r="234" spans="1:75" x14ac:dyDescent="0.15">
      <c r="A234" s="86">
        <v>2016</v>
      </c>
      <c r="B234" s="86">
        <v>10211601</v>
      </c>
      <c r="C234" s="86">
        <v>1120162313</v>
      </c>
      <c r="D234" s="87"/>
      <c r="E234" s="156"/>
      <c r="F234" s="87"/>
      <c r="G234" s="156"/>
      <c r="H234" s="157"/>
      <c r="I234" s="5"/>
      <c r="J234" s="7">
        <f t="shared" si="18"/>
        <v>0</v>
      </c>
      <c r="K234" s="89"/>
      <c r="L234" s="89"/>
      <c r="M234" s="90"/>
      <c r="N234" s="90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32">
        <f t="shared" si="19"/>
        <v>0</v>
      </c>
      <c r="AJ234" s="91"/>
      <c r="AK234" s="91"/>
      <c r="AL234" s="91"/>
      <c r="AM234" s="91"/>
      <c r="AN234" s="91"/>
      <c r="AO234" s="91"/>
      <c r="AP234" s="91"/>
      <c r="AQ234" s="91"/>
      <c r="AR234" s="91"/>
      <c r="AS234" s="91"/>
      <c r="AT234" s="91"/>
      <c r="AU234" s="91"/>
      <c r="AV234" s="91"/>
      <c r="AW234" s="91"/>
      <c r="AX234" s="91"/>
      <c r="AY234" s="91"/>
      <c r="AZ234" s="91"/>
      <c r="BA234" s="91"/>
      <c r="BB234" s="91"/>
      <c r="BC234" s="91"/>
      <c r="BD234" s="91"/>
      <c r="BE234" s="91"/>
      <c r="BF234" s="91"/>
      <c r="BG234" s="91"/>
      <c r="BH234" s="91"/>
      <c r="BI234" s="91"/>
      <c r="BJ234" s="91"/>
      <c r="BK234" s="91"/>
      <c r="BL234" s="91"/>
      <c r="BM234" s="16">
        <f t="shared" si="20"/>
        <v>0</v>
      </c>
      <c r="BN234" s="89"/>
      <c r="BO234" s="89"/>
      <c r="BP234" s="89"/>
      <c r="BQ234" s="89"/>
      <c r="BR234" s="89"/>
      <c r="BS234" s="89"/>
      <c r="BT234" s="32">
        <f t="shared" si="21"/>
        <v>0</v>
      </c>
      <c r="BU234" s="32">
        <f t="shared" si="22"/>
        <v>0</v>
      </c>
      <c r="BV234" s="124">
        <f t="shared" si="23"/>
        <v>0</v>
      </c>
      <c r="BW234" s="92"/>
    </row>
    <row r="235" spans="1:75" x14ac:dyDescent="0.15">
      <c r="A235" s="86">
        <v>2016</v>
      </c>
      <c r="B235" s="86">
        <v>10211601</v>
      </c>
      <c r="C235" s="86">
        <v>1120162317</v>
      </c>
      <c r="D235" s="87"/>
      <c r="E235" s="156"/>
      <c r="F235" s="87"/>
      <c r="G235" s="156"/>
      <c r="H235" s="157"/>
      <c r="I235" s="5"/>
      <c r="J235" s="7">
        <f t="shared" si="18"/>
        <v>0</v>
      </c>
      <c r="K235" s="89"/>
      <c r="L235" s="89"/>
      <c r="M235" s="90"/>
      <c r="N235" s="90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32">
        <f t="shared" si="19"/>
        <v>0</v>
      </c>
      <c r="AJ235" s="91"/>
      <c r="AK235" s="91"/>
      <c r="AL235" s="91"/>
      <c r="AM235" s="91"/>
      <c r="AN235" s="91"/>
      <c r="AO235" s="91"/>
      <c r="AP235" s="91"/>
      <c r="AQ235" s="91"/>
      <c r="AR235" s="91"/>
      <c r="AS235" s="91"/>
      <c r="AT235" s="58"/>
      <c r="AU235" s="58"/>
      <c r="AV235" s="91"/>
      <c r="AW235" s="91"/>
      <c r="AX235" s="91"/>
      <c r="AY235" s="91"/>
      <c r="AZ235" s="91"/>
      <c r="BA235" s="91"/>
      <c r="BB235" s="91"/>
      <c r="BC235" s="91"/>
      <c r="BD235" s="91"/>
      <c r="BE235" s="91"/>
      <c r="BF235" s="91"/>
      <c r="BG235" s="91"/>
      <c r="BH235" s="91"/>
      <c r="BI235" s="91"/>
      <c r="BJ235" s="91"/>
      <c r="BK235" s="91"/>
      <c r="BL235" s="91"/>
      <c r="BM235" s="16">
        <f t="shared" si="20"/>
        <v>0</v>
      </c>
      <c r="BN235" s="89"/>
      <c r="BO235" s="89"/>
      <c r="BP235" s="89"/>
      <c r="BQ235" s="89"/>
      <c r="BR235" s="89"/>
      <c r="BS235" s="89"/>
      <c r="BT235" s="32">
        <f t="shared" si="21"/>
        <v>0</v>
      </c>
      <c r="BU235" s="32">
        <f t="shared" si="22"/>
        <v>0</v>
      </c>
      <c r="BV235" s="124">
        <f t="shared" si="23"/>
        <v>0</v>
      </c>
      <c r="BW235" s="92"/>
    </row>
    <row r="236" spans="1:75" x14ac:dyDescent="0.15">
      <c r="A236" s="86">
        <v>2016</v>
      </c>
      <c r="B236" s="86">
        <v>10211601</v>
      </c>
      <c r="C236" s="86">
        <v>1120162329</v>
      </c>
      <c r="D236" s="87"/>
      <c r="E236" s="156"/>
      <c r="F236" s="87"/>
      <c r="G236" s="156"/>
      <c r="H236" s="157"/>
      <c r="I236" s="5"/>
      <c r="J236" s="7">
        <f t="shared" si="18"/>
        <v>0</v>
      </c>
      <c r="K236" s="89"/>
      <c r="L236" s="89"/>
      <c r="M236" s="90"/>
      <c r="N236" s="90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32">
        <f t="shared" si="19"/>
        <v>0</v>
      </c>
      <c r="AJ236" s="91"/>
      <c r="AK236" s="91"/>
      <c r="AL236" s="91"/>
      <c r="AM236" s="91"/>
      <c r="AN236" s="91"/>
      <c r="AO236" s="91"/>
      <c r="AP236" s="91"/>
      <c r="AQ236" s="91"/>
      <c r="AR236" s="91"/>
      <c r="AS236" s="91"/>
      <c r="AT236" s="91"/>
      <c r="AU236" s="91"/>
      <c r="AV236" s="91"/>
      <c r="AW236" s="91"/>
      <c r="AX236" s="91"/>
      <c r="AY236" s="91"/>
      <c r="AZ236" s="91"/>
      <c r="BA236" s="91"/>
      <c r="BB236" s="91"/>
      <c r="BC236" s="91"/>
      <c r="BD236" s="91"/>
      <c r="BE236" s="91"/>
      <c r="BF236" s="91"/>
      <c r="BG236" s="91"/>
      <c r="BH236" s="91"/>
      <c r="BI236" s="91"/>
      <c r="BJ236" s="91"/>
      <c r="BK236" s="91"/>
      <c r="BL236" s="91"/>
      <c r="BM236" s="16">
        <f t="shared" si="20"/>
        <v>0</v>
      </c>
      <c r="BN236" s="89"/>
      <c r="BO236" s="89"/>
      <c r="BP236" s="89"/>
      <c r="BQ236" s="89"/>
      <c r="BR236" s="89"/>
      <c r="BS236" s="89"/>
      <c r="BT236" s="32">
        <f t="shared" si="21"/>
        <v>0</v>
      </c>
      <c r="BU236" s="32">
        <f t="shared" si="22"/>
        <v>0</v>
      </c>
      <c r="BV236" s="124">
        <f t="shared" si="23"/>
        <v>0</v>
      </c>
      <c r="BW236" s="92"/>
    </row>
    <row r="237" spans="1:75" x14ac:dyDescent="0.15">
      <c r="A237" s="86">
        <v>2016</v>
      </c>
      <c r="B237" s="86">
        <v>10211601</v>
      </c>
      <c r="C237" s="86">
        <v>1120162333</v>
      </c>
      <c r="D237" s="87">
        <v>1.6</v>
      </c>
      <c r="E237" s="14" t="s">
        <v>149</v>
      </c>
      <c r="F237" s="87">
        <v>1</v>
      </c>
      <c r="G237" s="14"/>
      <c r="H237" s="158"/>
      <c r="I237" s="5"/>
      <c r="J237" s="7">
        <f t="shared" si="18"/>
        <v>1.6</v>
      </c>
      <c r="K237" s="89"/>
      <c r="L237" s="89"/>
      <c r="M237" s="90"/>
      <c r="N237" s="90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32">
        <f t="shared" si="19"/>
        <v>0</v>
      </c>
      <c r="AJ237" s="91"/>
      <c r="AK237" s="91"/>
      <c r="AL237" s="91"/>
      <c r="AM237" s="91"/>
      <c r="AN237" s="91"/>
      <c r="AO237" s="91"/>
      <c r="AP237" s="91"/>
      <c r="AQ237" s="91"/>
      <c r="AR237" s="91"/>
      <c r="AS237" s="91"/>
      <c r="AT237" s="91"/>
      <c r="AU237" s="91"/>
      <c r="AV237" s="91"/>
      <c r="AW237" s="91"/>
      <c r="AX237" s="91"/>
      <c r="AY237" s="91"/>
      <c r="AZ237" s="91"/>
      <c r="BA237" s="91"/>
      <c r="BB237" s="91"/>
      <c r="BC237" s="91"/>
      <c r="BD237" s="91"/>
      <c r="BE237" s="91"/>
      <c r="BF237" s="91"/>
      <c r="BG237" s="91"/>
      <c r="BH237" s="91"/>
      <c r="BI237" s="91"/>
      <c r="BJ237" s="91"/>
      <c r="BK237" s="91"/>
      <c r="BL237" s="91"/>
      <c r="BM237" s="16">
        <f t="shared" si="20"/>
        <v>0</v>
      </c>
      <c r="BN237" s="89"/>
      <c r="BO237" s="89"/>
      <c r="BP237" s="89" t="s">
        <v>424</v>
      </c>
      <c r="BQ237" s="89">
        <v>0.2</v>
      </c>
      <c r="BR237" s="89"/>
      <c r="BS237" s="89"/>
      <c r="BT237" s="32">
        <f t="shared" si="21"/>
        <v>0.2</v>
      </c>
      <c r="BU237" s="32">
        <f t="shared" si="22"/>
        <v>0.2</v>
      </c>
      <c r="BV237" s="124">
        <f t="shared" si="23"/>
        <v>1.8</v>
      </c>
      <c r="BW237" s="92"/>
    </row>
    <row r="238" spans="1:75" x14ac:dyDescent="0.15">
      <c r="A238" s="86">
        <v>2016</v>
      </c>
      <c r="B238" s="86">
        <v>10211601</v>
      </c>
      <c r="C238" s="86">
        <v>1120162339</v>
      </c>
      <c r="D238" s="87"/>
      <c r="E238" s="87"/>
      <c r="F238" s="87"/>
      <c r="G238" s="14"/>
      <c r="H238" s="158"/>
      <c r="I238" s="5"/>
      <c r="J238" s="7">
        <f t="shared" si="18"/>
        <v>0</v>
      </c>
      <c r="K238" s="89"/>
      <c r="L238" s="89"/>
      <c r="M238" s="90"/>
      <c r="N238" s="90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32">
        <f t="shared" si="19"/>
        <v>0</v>
      </c>
      <c r="AJ238" s="91"/>
      <c r="AK238" s="91"/>
      <c r="AL238" s="91"/>
      <c r="AM238" s="91"/>
      <c r="AN238" s="91"/>
      <c r="AO238" s="91"/>
      <c r="AP238" s="91"/>
      <c r="AQ238" s="91"/>
      <c r="AR238" s="91"/>
      <c r="AS238" s="91"/>
      <c r="AT238" s="91"/>
      <c r="AU238" s="91"/>
      <c r="AV238" s="91"/>
      <c r="AW238" s="91"/>
      <c r="AX238" s="91"/>
      <c r="AY238" s="91"/>
      <c r="AZ238" s="91"/>
      <c r="BA238" s="91"/>
      <c r="BB238" s="91"/>
      <c r="BC238" s="91"/>
      <c r="BD238" s="91"/>
      <c r="BE238" s="91"/>
      <c r="BF238" s="91"/>
      <c r="BG238" s="91"/>
      <c r="BH238" s="91"/>
      <c r="BI238" s="91"/>
      <c r="BJ238" s="91"/>
      <c r="BK238" s="91"/>
      <c r="BL238" s="91"/>
      <c r="BM238" s="16">
        <f t="shared" si="20"/>
        <v>0</v>
      </c>
      <c r="BN238" s="89"/>
      <c r="BO238" s="89"/>
      <c r="BP238" s="89"/>
      <c r="BQ238" s="89"/>
      <c r="BR238" s="89"/>
      <c r="BS238" s="89"/>
      <c r="BT238" s="32">
        <f t="shared" si="21"/>
        <v>0</v>
      </c>
      <c r="BU238" s="32">
        <f t="shared" si="22"/>
        <v>0</v>
      </c>
      <c r="BV238" s="124">
        <f t="shared" si="23"/>
        <v>0</v>
      </c>
      <c r="BW238" s="92"/>
    </row>
    <row r="239" spans="1:75" x14ac:dyDescent="0.15">
      <c r="A239" s="86">
        <v>2016</v>
      </c>
      <c r="B239" s="86">
        <v>10211601</v>
      </c>
      <c r="C239" s="86">
        <v>1120162360</v>
      </c>
      <c r="D239" s="87">
        <v>1.4</v>
      </c>
      <c r="E239" s="159" t="s">
        <v>309</v>
      </c>
      <c r="F239" s="87">
        <v>1</v>
      </c>
      <c r="G239" s="159"/>
      <c r="H239" s="160"/>
      <c r="I239" s="5"/>
      <c r="J239" s="7">
        <f t="shared" si="18"/>
        <v>1.4</v>
      </c>
      <c r="K239" s="89"/>
      <c r="L239" s="89"/>
      <c r="M239" s="90"/>
      <c r="N239" s="90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32">
        <f t="shared" si="19"/>
        <v>0</v>
      </c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91"/>
      <c r="AY239" s="91"/>
      <c r="AZ239" s="91"/>
      <c r="BA239" s="91"/>
      <c r="BB239" s="91"/>
      <c r="BC239" s="91"/>
      <c r="BD239" s="9"/>
      <c r="BE239" s="9"/>
      <c r="BF239" s="91"/>
      <c r="BG239" s="91"/>
      <c r="BH239" s="91"/>
      <c r="BI239" s="91"/>
      <c r="BJ239" s="91"/>
      <c r="BK239" s="91"/>
      <c r="BL239" s="91"/>
      <c r="BM239" s="16">
        <f t="shared" si="20"/>
        <v>0</v>
      </c>
      <c r="BN239" s="89"/>
      <c r="BO239" s="89"/>
      <c r="BP239" s="89"/>
      <c r="BQ239" s="89"/>
      <c r="BR239" s="89"/>
      <c r="BS239" s="89"/>
      <c r="BT239" s="32">
        <f t="shared" si="21"/>
        <v>0</v>
      </c>
      <c r="BU239" s="32">
        <f t="shared" si="22"/>
        <v>0</v>
      </c>
      <c r="BV239" s="124">
        <f t="shared" si="23"/>
        <v>1.4</v>
      </c>
      <c r="BW239" s="92"/>
    </row>
    <row r="240" spans="1:75" x14ac:dyDescent="0.15">
      <c r="A240" s="86">
        <v>2016</v>
      </c>
      <c r="B240" s="86">
        <v>10211601</v>
      </c>
      <c r="C240" s="86">
        <v>1120162355</v>
      </c>
      <c r="D240" s="87">
        <v>1.2</v>
      </c>
      <c r="E240" s="159" t="s">
        <v>142</v>
      </c>
      <c r="F240" s="87">
        <v>0.8</v>
      </c>
      <c r="G240" s="159"/>
      <c r="H240" s="160"/>
      <c r="I240" s="5"/>
      <c r="J240" s="7">
        <f t="shared" si="18"/>
        <v>0.96</v>
      </c>
      <c r="K240" s="89"/>
      <c r="L240" s="89"/>
      <c r="M240" s="90"/>
      <c r="N240" s="90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32">
        <f t="shared" si="19"/>
        <v>0</v>
      </c>
      <c r="AJ240" s="91"/>
      <c r="AK240" s="91"/>
      <c r="AL240" s="91"/>
      <c r="AM240" s="91"/>
      <c r="AN240" s="91"/>
      <c r="AO240" s="91"/>
      <c r="AP240" s="91"/>
      <c r="AQ240" s="91"/>
      <c r="AR240" s="91"/>
      <c r="AS240" s="91"/>
      <c r="AT240" s="91"/>
      <c r="AU240" s="91"/>
      <c r="AV240" s="91"/>
      <c r="AW240" s="91"/>
      <c r="AX240" s="91"/>
      <c r="AY240" s="91"/>
      <c r="AZ240" s="91"/>
      <c r="BA240" s="91"/>
      <c r="BB240" s="91"/>
      <c r="BC240" s="91"/>
      <c r="BD240" s="91"/>
      <c r="BE240" s="91"/>
      <c r="BF240" s="91"/>
      <c r="BG240" s="91"/>
      <c r="BH240" s="91">
        <v>8.5</v>
      </c>
      <c r="BI240" s="91">
        <v>0.2</v>
      </c>
      <c r="BJ240" s="91"/>
      <c r="BK240" s="91"/>
      <c r="BL240" s="91"/>
      <c r="BM240" s="16">
        <f t="shared" si="20"/>
        <v>0.2</v>
      </c>
      <c r="BN240" s="89"/>
      <c r="BO240" s="89"/>
      <c r="BP240" s="89" t="s">
        <v>431</v>
      </c>
      <c r="BQ240" s="89">
        <v>0.5</v>
      </c>
      <c r="BR240" s="89"/>
      <c r="BS240" s="89"/>
      <c r="BT240" s="32">
        <f t="shared" si="21"/>
        <v>0.5</v>
      </c>
      <c r="BU240" s="32">
        <f t="shared" si="22"/>
        <v>0.5</v>
      </c>
      <c r="BV240" s="124">
        <f t="shared" si="23"/>
        <v>1.66</v>
      </c>
      <c r="BW240" s="92"/>
    </row>
    <row r="241" spans="1:75" x14ac:dyDescent="0.15">
      <c r="A241" s="86">
        <v>2016</v>
      </c>
      <c r="B241" s="86">
        <v>10211601</v>
      </c>
      <c r="C241" s="86">
        <v>1120162341</v>
      </c>
      <c r="D241" s="87">
        <v>1.2</v>
      </c>
      <c r="E241" s="159" t="s">
        <v>111</v>
      </c>
      <c r="F241" s="87">
        <v>0.6</v>
      </c>
      <c r="G241" s="87"/>
      <c r="H241" s="93"/>
      <c r="I241" s="5"/>
      <c r="J241" s="7">
        <f t="shared" si="18"/>
        <v>0.72</v>
      </c>
      <c r="K241" s="89"/>
      <c r="L241" s="89"/>
      <c r="M241" s="90"/>
      <c r="N241" s="90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32">
        <f t="shared" si="19"/>
        <v>0</v>
      </c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91"/>
      <c r="BH241" s="91"/>
      <c r="BI241" s="91"/>
      <c r="BJ241" s="91"/>
      <c r="BK241" s="91"/>
      <c r="BL241" s="91"/>
      <c r="BM241" s="16">
        <f t="shared" si="20"/>
        <v>0</v>
      </c>
      <c r="BN241" s="89"/>
      <c r="BO241" s="89"/>
      <c r="BP241" s="89"/>
      <c r="BQ241" s="89"/>
      <c r="BR241" s="89"/>
      <c r="BS241" s="89"/>
      <c r="BT241" s="32">
        <f t="shared" si="21"/>
        <v>0</v>
      </c>
      <c r="BU241" s="32">
        <f t="shared" si="22"/>
        <v>0</v>
      </c>
      <c r="BV241" s="124">
        <f t="shared" si="23"/>
        <v>0.72</v>
      </c>
      <c r="BW241" s="92"/>
    </row>
    <row r="242" spans="1:75" x14ac:dyDescent="0.15">
      <c r="A242" s="86">
        <v>2016</v>
      </c>
      <c r="B242" s="86">
        <v>10211601</v>
      </c>
      <c r="C242" s="86">
        <v>1120162343</v>
      </c>
      <c r="D242" s="87">
        <v>1.2</v>
      </c>
      <c r="E242" s="159" t="s">
        <v>116</v>
      </c>
      <c r="F242" s="87">
        <v>0.8</v>
      </c>
      <c r="G242" s="87"/>
      <c r="H242" s="93"/>
      <c r="I242" s="5"/>
      <c r="J242" s="7">
        <f t="shared" si="18"/>
        <v>0.96</v>
      </c>
      <c r="K242" s="89"/>
      <c r="L242" s="89"/>
      <c r="M242" s="90"/>
      <c r="N242" s="90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32">
        <f t="shared" si="19"/>
        <v>0</v>
      </c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91"/>
      <c r="BH242" s="91"/>
      <c r="BI242" s="91"/>
      <c r="BJ242" s="91"/>
      <c r="BK242" s="91"/>
      <c r="BL242" s="91"/>
      <c r="BM242" s="16">
        <f t="shared" si="20"/>
        <v>0</v>
      </c>
      <c r="BN242" s="89"/>
      <c r="BO242" s="89"/>
      <c r="BP242" s="89"/>
      <c r="BQ242" s="89"/>
      <c r="BR242" s="89"/>
      <c r="BS242" s="89"/>
      <c r="BT242" s="32">
        <f t="shared" si="21"/>
        <v>0</v>
      </c>
      <c r="BU242" s="32">
        <f t="shared" si="22"/>
        <v>0</v>
      </c>
      <c r="BV242" s="124">
        <f t="shared" si="23"/>
        <v>0.96</v>
      </c>
      <c r="BW242" s="92"/>
    </row>
    <row r="243" spans="1:75" x14ac:dyDescent="0.15">
      <c r="A243" s="46">
        <v>2016</v>
      </c>
      <c r="B243" s="46">
        <v>10221601</v>
      </c>
      <c r="C243" s="47">
        <v>1120162251</v>
      </c>
      <c r="D243" s="53"/>
      <c r="E243" s="53"/>
      <c r="F243" s="53"/>
      <c r="G243" s="53"/>
      <c r="H243" s="33"/>
      <c r="I243" s="5"/>
      <c r="J243" s="7">
        <f t="shared" si="18"/>
        <v>0</v>
      </c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32">
        <f t="shared" si="19"/>
        <v>0</v>
      </c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16">
        <f t="shared" si="20"/>
        <v>0</v>
      </c>
      <c r="BN243" s="56"/>
      <c r="BO243" s="56"/>
      <c r="BP243" s="56"/>
      <c r="BQ243" s="56"/>
      <c r="BR243" s="56"/>
      <c r="BS243" s="56"/>
      <c r="BT243" s="32">
        <f t="shared" si="21"/>
        <v>0</v>
      </c>
      <c r="BU243" s="32">
        <f t="shared" si="22"/>
        <v>0</v>
      </c>
      <c r="BV243" s="124">
        <f t="shared" si="23"/>
        <v>0</v>
      </c>
      <c r="BW243" s="49"/>
    </row>
    <row r="244" spans="1:75" x14ac:dyDescent="0.15">
      <c r="A244" s="46">
        <v>2016</v>
      </c>
      <c r="B244" s="46">
        <v>10221601</v>
      </c>
      <c r="C244" s="47">
        <v>1120162257</v>
      </c>
      <c r="D244" s="53">
        <v>1.4</v>
      </c>
      <c r="E244" s="53" t="s">
        <v>309</v>
      </c>
      <c r="F244" s="53">
        <v>0.8</v>
      </c>
      <c r="G244" s="53">
        <v>1.6</v>
      </c>
      <c r="H244" s="33" t="s">
        <v>432</v>
      </c>
      <c r="I244" s="5"/>
      <c r="J244" s="7">
        <f t="shared" si="18"/>
        <v>2</v>
      </c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32">
        <f t="shared" si="19"/>
        <v>0</v>
      </c>
      <c r="AJ244" s="58"/>
      <c r="AK244" s="58"/>
      <c r="AL244" s="58" t="s">
        <v>433</v>
      </c>
      <c r="AM244" s="58">
        <v>0.2</v>
      </c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16">
        <f t="shared" si="20"/>
        <v>0.2</v>
      </c>
      <c r="BN244" s="56"/>
      <c r="BO244" s="56"/>
      <c r="BP244" s="56"/>
      <c r="BQ244" s="56"/>
      <c r="BR244" s="56" t="s">
        <v>384</v>
      </c>
      <c r="BS244" s="56">
        <v>0.2</v>
      </c>
      <c r="BT244" s="32">
        <f t="shared" si="21"/>
        <v>0.2</v>
      </c>
      <c r="BU244" s="32">
        <f t="shared" si="22"/>
        <v>0.2</v>
      </c>
      <c r="BV244" s="124">
        <f t="shared" si="23"/>
        <v>2.4</v>
      </c>
      <c r="BW244" s="49"/>
    </row>
    <row r="245" spans="1:75" x14ac:dyDescent="0.15">
      <c r="A245" s="46">
        <v>2016</v>
      </c>
      <c r="B245" s="46">
        <v>10221601</v>
      </c>
      <c r="C245" s="47">
        <v>1120162288</v>
      </c>
      <c r="D245" s="53"/>
      <c r="E245" s="53"/>
      <c r="F245" s="53"/>
      <c r="G245" s="53"/>
      <c r="H245" s="33"/>
      <c r="I245" s="5"/>
      <c r="J245" s="7">
        <f t="shared" si="18"/>
        <v>0</v>
      </c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32">
        <f t="shared" si="19"/>
        <v>0</v>
      </c>
      <c r="AJ245" s="54"/>
      <c r="AK245" s="54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16">
        <f t="shared" si="20"/>
        <v>0</v>
      </c>
      <c r="BN245" s="56"/>
      <c r="BO245" s="56"/>
      <c r="BP245" s="56"/>
      <c r="BQ245" s="56"/>
      <c r="BR245" s="56"/>
      <c r="BS245" s="56"/>
      <c r="BT245" s="32">
        <f t="shared" si="21"/>
        <v>0</v>
      </c>
      <c r="BU245" s="32">
        <f t="shared" si="22"/>
        <v>0</v>
      </c>
      <c r="BV245" s="124">
        <f t="shared" si="23"/>
        <v>0</v>
      </c>
      <c r="BW245" s="49"/>
    </row>
    <row r="246" spans="1:75" x14ac:dyDescent="0.15">
      <c r="A246" s="46">
        <v>2016</v>
      </c>
      <c r="B246" s="46">
        <v>10221601</v>
      </c>
      <c r="C246" s="47">
        <v>1120162289</v>
      </c>
      <c r="D246" s="53">
        <v>1.6</v>
      </c>
      <c r="E246" s="53" t="s">
        <v>153</v>
      </c>
      <c r="F246" s="53">
        <v>0.6</v>
      </c>
      <c r="G246" s="53"/>
      <c r="H246" s="33"/>
      <c r="I246" s="5"/>
      <c r="J246" s="7">
        <f t="shared" si="18"/>
        <v>0.96</v>
      </c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32">
        <f t="shared" si="19"/>
        <v>0</v>
      </c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>
        <v>20</v>
      </c>
      <c r="BI246" s="58">
        <v>0.5</v>
      </c>
      <c r="BJ246" s="58"/>
      <c r="BK246" s="58"/>
      <c r="BL246" s="58"/>
      <c r="BM246" s="16">
        <f t="shared" si="20"/>
        <v>0.5</v>
      </c>
      <c r="BN246" s="56"/>
      <c r="BO246" s="56"/>
      <c r="BP246" s="56" t="s">
        <v>424</v>
      </c>
      <c r="BQ246" s="56">
        <v>0.2</v>
      </c>
      <c r="BR246" s="56" t="s">
        <v>226</v>
      </c>
      <c r="BS246" s="56">
        <v>0.1</v>
      </c>
      <c r="BT246" s="32">
        <f t="shared" si="21"/>
        <v>0.30000000000000004</v>
      </c>
      <c r="BU246" s="32">
        <f t="shared" si="22"/>
        <v>0.30000000000000004</v>
      </c>
      <c r="BV246" s="124">
        <f t="shared" si="23"/>
        <v>1.76</v>
      </c>
      <c r="BW246" s="49"/>
    </row>
    <row r="247" spans="1:75" x14ac:dyDescent="0.15">
      <c r="A247" s="46">
        <v>2016</v>
      </c>
      <c r="B247" s="46">
        <v>10221601</v>
      </c>
      <c r="C247" s="47">
        <v>1120162295</v>
      </c>
      <c r="D247" s="53"/>
      <c r="E247" s="53"/>
      <c r="F247" s="53"/>
      <c r="G247" s="53"/>
      <c r="H247" s="33"/>
      <c r="I247" s="5"/>
      <c r="J247" s="7">
        <f t="shared" si="18"/>
        <v>0</v>
      </c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32">
        <f t="shared" si="19"/>
        <v>0</v>
      </c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>
        <v>8</v>
      </c>
      <c r="BI247" s="58">
        <v>0.2</v>
      </c>
      <c r="BJ247" s="58"/>
      <c r="BK247" s="58"/>
      <c r="BL247" s="58"/>
      <c r="BM247" s="16">
        <f t="shared" si="20"/>
        <v>0.2</v>
      </c>
      <c r="BN247" s="56"/>
      <c r="BO247" s="56"/>
      <c r="BP247" s="56"/>
      <c r="BQ247" s="56"/>
      <c r="BR247" s="56" t="s">
        <v>481</v>
      </c>
      <c r="BS247" s="56">
        <v>0.8</v>
      </c>
      <c r="BT247" s="32">
        <f t="shared" si="21"/>
        <v>0.8</v>
      </c>
      <c r="BU247" s="32">
        <f t="shared" si="22"/>
        <v>0.8</v>
      </c>
      <c r="BV247" s="124">
        <f t="shared" si="23"/>
        <v>1</v>
      </c>
      <c r="BW247" s="49"/>
    </row>
    <row r="248" spans="1:75" x14ac:dyDescent="0.15">
      <c r="A248" s="46">
        <v>2016</v>
      </c>
      <c r="B248" s="46">
        <v>10221601</v>
      </c>
      <c r="C248" s="47">
        <v>1120162296</v>
      </c>
      <c r="D248" s="53"/>
      <c r="E248" s="53"/>
      <c r="F248" s="53"/>
      <c r="G248" s="53">
        <v>2</v>
      </c>
      <c r="H248" s="33" t="s">
        <v>434</v>
      </c>
      <c r="I248" s="5"/>
      <c r="J248" s="7">
        <f t="shared" si="18"/>
        <v>2</v>
      </c>
      <c r="K248" s="56"/>
      <c r="L248" s="56"/>
      <c r="M248" s="56">
        <v>1</v>
      </c>
      <c r="N248" s="56">
        <v>0.1</v>
      </c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32">
        <f t="shared" si="19"/>
        <v>0.1</v>
      </c>
      <c r="AJ248" s="54"/>
      <c r="AK248" s="54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16">
        <f t="shared" si="20"/>
        <v>0</v>
      </c>
      <c r="BN248" s="56"/>
      <c r="BO248" s="56"/>
      <c r="BP248" s="56" t="s">
        <v>424</v>
      </c>
      <c r="BQ248" s="56">
        <v>0.2</v>
      </c>
      <c r="BR248" s="56" t="s">
        <v>482</v>
      </c>
      <c r="BS248" s="56">
        <v>1.1000000000000001</v>
      </c>
      <c r="BT248" s="32">
        <f t="shared" si="21"/>
        <v>1.3</v>
      </c>
      <c r="BU248" s="32">
        <f t="shared" si="22"/>
        <v>1.3</v>
      </c>
      <c r="BV248" s="124">
        <f t="shared" si="23"/>
        <v>3.4000000000000004</v>
      </c>
      <c r="BW248" s="49"/>
    </row>
    <row r="249" spans="1:75" x14ac:dyDescent="0.15">
      <c r="A249" s="46">
        <v>2016</v>
      </c>
      <c r="B249" s="46">
        <v>10221601</v>
      </c>
      <c r="C249" s="47">
        <v>1120162303</v>
      </c>
      <c r="D249" s="53"/>
      <c r="E249" s="53"/>
      <c r="F249" s="53"/>
      <c r="G249" s="53"/>
      <c r="H249" s="33"/>
      <c r="I249" s="5"/>
      <c r="J249" s="7">
        <f t="shared" si="18"/>
        <v>0</v>
      </c>
      <c r="K249" s="56"/>
      <c r="L249" s="56"/>
      <c r="M249" s="56">
        <v>1</v>
      </c>
      <c r="N249" s="56">
        <v>0.1</v>
      </c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32">
        <f t="shared" si="19"/>
        <v>0.1</v>
      </c>
      <c r="AJ249" s="54"/>
      <c r="AK249" s="54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 t="s">
        <v>435</v>
      </c>
      <c r="AY249" s="58">
        <v>0.2</v>
      </c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16">
        <f t="shared" si="20"/>
        <v>0.2</v>
      </c>
      <c r="BN249" s="56"/>
      <c r="BO249" s="56"/>
      <c r="BP249" s="56"/>
      <c r="BQ249" s="56"/>
      <c r="BR249" s="56"/>
      <c r="BS249" s="56"/>
      <c r="BT249" s="32">
        <f t="shared" si="21"/>
        <v>0</v>
      </c>
      <c r="BU249" s="32">
        <f t="shared" si="22"/>
        <v>0</v>
      </c>
      <c r="BV249" s="124">
        <f t="shared" si="23"/>
        <v>0.30000000000000004</v>
      </c>
      <c r="BW249" s="49"/>
    </row>
    <row r="250" spans="1:75" x14ac:dyDescent="0.15">
      <c r="A250" s="46">
        <v>2016</v>
      </c>
      <c r="B250" s="46">
        <v>10221601</v>
      </c>
      <c r="C250" s="48">
        <v>1320170219</v>
      </c>
      <c r="D250" s="53"/>
      <c r="E250" s="53"/>
      <c r="F250" s="53"/>
      <c r="G250" s="53"/>
      <c r="H250" s="33"/>
      <c r="I250" s="5"/>
      <c r="J250" s="7">
        <f t="shared" si="18"/>
        <v>0</v>
      </c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32">
        <f t="shared" si="19"/>
        <v>0</v>
      </c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9"/>
      <c r="BE250" s="9"/>
      <c r="BF250" s="58"/>
      <c r="BG250" s="58"/>
      <c r="BH250" s="58"/>
      <c r="BI250" s="58"/>
      <c r="BJ250" s="58"/>
      <c r="BK250" s="58"/>
      <c r="BL250" s="58"/>
      <c r="BM250" s="16">
        <f t="shared" si="20"/>
        <v>0</v>
      </c>
      <c r="BN250" s="56"/>
      <c r="BO250" s="56"/>
      <c r="BP250" s="56"/>
      <c r="BQ250" s="56"/>
      <c r="BR250" s="56"/>
      <c r="BS250" s="56"/>
      <c r="BT250" s="32">
        <f t="shared" si="21"/>
        <v>0</v>
      </c>
      <c r="BU250" s="32">
        <f t="shared" si="22"/>
        <v>0</v>
      </c>
      <c r="BV250" s="124">
        <f t="shared" si="23"/>
        <v>0</v>
      </c>
      <c r="BW250" s="49"/>
    </row>
    <row r="251" spans="1:75" x14ac:dyDescent="0.15">
      <c r="A251" s="46">
        <v>2016</v>
      </c>
      <c r="B251" s="46">
        <v>10221601</v>
      </c>
      <c r="C251" s="47">
        <v>1320170220</v>
      </c>
      <c r="D251" s="53"/>
      <c r="E251" s="53"/>
      <c r="F251" s="53"/>
      <c r="G251" s="53"/>
      <c r="H251" s="33"/>
      <c r="I251" s="5"/>
      <c r="J251" s="7">
        <f t="shared" si="18"/>
        <v>0</v>
      </c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32">
        <f t="shared" si="19"/>
        <v>0</v>
      </c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9"/>
      <c r="BE251" s="9"/>
      <c r="BF251" s="58"/>
      <c r="BG251" s="58"/>
      <c r="BH251" s="58"/>
      <c r="BI251" s="58"/>
      <c r="BJ251" s="58"/>
      <c r="BK251" s="58"/>
      <c r="BL251" s="58"/>
      <c r="BM251" s="16">
        <f t="shared" si="20"/>
        <v>0</v>
      </c>
      <c r="BN251" s="56"/>
      <c r="BO251" s="56"/>
      <c r="BP251" s="56"/>
      <c r="BQ251" s="56"/>
      <c r="BR251" s="56" t="s">
        <v>483</v>
      </c>
      <c r="BS251" s="56">
        <v>0.8</v>
      </c>
      <c r="BT251" s="32">
        <f t="shared" si="21"/>
        <v>0.8</v>
      </c>
      <c r="BU251" s="32">
        <f t="shared" si="22"/>
        <v>0.8</v>
      </c>
      <c r="BV251" s="124">
        <f t="shared" si="23"/>
        <v>0.8</v>
      </c>
      <c r="BW251" s="49"/>
    </row>
    <row r="252" spans="1:75" x14ac:dyDescent="0.15">
      <c r="A252" s="46">
        <v>2016</v>
      </c>
      <c r="B252" s="46">
        <v>10221601</v>
      </c>
      <c r="C252" s="47">
        <v>1120162294</v>
      </c>
      <c r="D252" s="53"/>
      <c r="E252" s="53"/>
      <c r="F252" s="53"/>
      <c r="G252" s="53"/>
      <c r="H252" s="33"/>
      <c r="I252" s="5"/>
      <c r="J252" s="7">
        <f t="shared" si="18"/>
        <v>0</v>
      </c>
      <c r="K252" s="56"/>
      <c r="L252" s="56"/>
      <c r="M252" s="56">
        <v>3</v>
      </c>
      <c r="N252" s="56">
        <v>0.3</v>
      </c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32">
        <f t="shared" si="19"/>
        <v>0.3</v>
      </c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>
        <v>20</v>
      </c>
      <c r="BI252" s="58">
        <v>0.5</v>
      </c>
      <c r="BJ252" s="58"/>
      <c r="BK252" s="58"/>
      <c r="BL252" s="58"/>
      <c r="BM252" s="16">
        <f t="shared" si="20"/>
        <v>0.5</v>
      </c>
      <c r="BN252" s="56"/>
      <c r="BO252" s="56"/>
      <c r="BP252" s="56" t="s">
        <v>484</v>
      </c>
      <c r="BQ252" s="56">
        <v>0.2</v>
      </c>
      <c r="BR252" s="56" t="s">
        <v>436</v>
      </c>
      <c r="BS252" s="56">
        <v>0.8</v>
      </c>
      <c r="BT252" s="32">
        <f t="shared" si="21"/>
        <v>1</v>
      </c>
      <c r="BU252" s="32">
        <f t="shared" si="22"/>
        <v>1</v>
      </c>
      <c r="BV252" s="124">
        <f t="shared" si="23"/>
        <v>1.8</v>
      </c>
      <c r="BW252" s="49"/>
    </row>
    <row r="253" spans="1:75" x14ac:dyDescent="0.15">
      <c r="A253" s="46">
        <v>2016</v>
      </c>
      <c r="B253" s="46">
        <v>10221601</v>
      </c>
      <c r="C253" s="47">
        <v>1120162299</v>
      </c>
      <c r="D253" s="53">
        <v>1.6</v>
      </c>
      <c r="E253" s="53" t="s">
        <v>116</v>
      </c>
      <c r="F253" s="53">
        <v>0.8</v>
      </c>
      <c r="G253" s="53"/>
      <c r="H253" s="33"/>
      <c r="I253" s="5"/>
      <c r="J253" s="7">
        <f t="shared" si="18"/>
        <v>1.2800000000000002</v>
      </c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32">
        <f t="shared" si="19"/>
        <v>0</v>
      </c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>
        <v>18</v>
      </c>
      <c r="BI253" s="58">
        <v>0.5</v>
      </c>
      <c r="BJ253" s="58"/>
      <c r="BK253" s="58"/>
      <c r="BL253" s="58"/>
      <c r="BM253" s="16">
        <f t="shared" si="20"/>
        <v>0.5</v>
      </c>
      <c r="BN253" s="56"/>
      <c r="BO253" s="56"/>
      <c r="BP253" s="56" t="s">
        <v>485</v>
      </c>
      <c r="BQ253" s="56">
        <v>0.4</v>
      </c>
      <c r="BR253" s="56" t="s">
        <v>486</v>
      </c>
      <c r="BS253" s="56">
        <v>0.5</v>
      </c>
      <c r="BT253" s="32">
        <f t="shared" si="21"/>
        <v>0.9</v>
      </c>
      <c r="BU253" s="32">
        <f t="shared" si="22"/>
        <v>0.9</v>
      </c>
      <c r="BV253" s="124">
        <f t="shared" si="23"/>
        <v>2.68</v>
      </c>
      <c r="BW253" s="49"/>
    </row>
    <row r="254" spans="1:75" x14ac:dyDescent="0.15">
      <c r="A254" s="46">
        <v>2016</v>
      </c>
      <c r="B254" s="46">
        <v>10221601</v>
      </c>
      <c r="C254" s="47">
        <v>1120162315</v>
      </c>
      <c r="D254" s="53"/>
      <c r="E254" s="53"/>
      <c r="F254" s="53"/>
      <c r="G254" s="53"/>
      <c r="H254" s="33"/>
      <c r="I254" s="5"/>
      <c r="J254" s="7">
        <f t="shared" si="18"/>
        <v>0</v>
      </c>
      <c r="K254" s="56"/>
      <c r="L254" s="56"/>
      <c r="M254" s="56">
        <v>1</v>
      </c>
      <c r="N254" s="56">
        <v>0.1</v>
      </c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32">
        <f t="shared" si="19"/>
        <v>0.1</v>
      </c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16">
        <f t="shared" si="20"/>
        <v>0</v>
      </c>
      <c r="BN254" s="56"/>
      <c r="BO254" s="56"/>
      <c r="BP254" s="56" t="s">
        <v>424</v>
      </c>
      <c r="BQ254" s="56">
        <v>0.2</v>
      </c>
      <c r="BR254" s="56"/>
      <c r="BS254" s="56"/>
      <c r="BT254" s="32">
        <f t="shared" si="21"/>
        <v>0.2</v>
      </c>
      <c r="BU254" s="32">
        <f t="shared" si="22"/>
        <v>0.2</v>
      </c>
      <c r="BV254" s="124">
        <f t="shared" si="23"/>
        <v>0.30000000000000004</v>
      </c>
      <c r="BW254" s="49"/>
    </row>
    <row r="255" spans="1:75" x14ac:dyDescent="0.15">
      <c r="A255" s="46">
        <v>2016</v>
      </c>
      <c r="B255" s="46">
        <v>10221601</v>
      </c>
      <c r="C255" s="47">
        <v>1120162318</v>
      </c>
      <c r="D255" s="53">
        <v>1.6</v>
      </c>
      <c r="E255" s="53" t="s">
        <v>142</v>
      </c>
      <c r="F255" s="53">
        <v>0.6</v>
      </c>
      <c r="G255" s="53"/>
      <c r="H255" s="33"/>
      <c r="I255" s="5"/>
      <c r="J255" s="7">
        <f t="shared" si="18"/>
        <v>0.96</v>
      </c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32">
        <f t="shared" si="19"/>
        <v>0</v>
      </c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>
        <v>108</v>
      </c>
      <c r="BI255" s="58">
        <v>0.5</v>
      </c>
      <c r="BJ255" s="58"/>
      <c r="BK255" s="58"/>
      <c r="BL255" s="58"/>
      <c r="BM255" s="16">
        <f t="shared" si="20"/>
        <v>0.5</v>
      </c>
      <c r="BN255" s="56"/>
      <c r="BO255" s="56"/>
      <c r="BP255" s="56"/>
      <c r="BQ255" s="56"/>
      <c r="BR255" s="56" t="s">
        <v>487</v>
      </c>
      <c r="BS255" s="56">
        <v>0.5</v>
      </c>
      <c r="BT255" s="32">
        <f t="shared" si="21"/>
        <v>0.5</v>
      </c>
      <c r="BU255" s="32">
        <f t="shared" si="22"/>
        <v>0.5</v>
      </c>
      <c r="BV255" s="124">
        <f t="shared" si="23"/>
        <v>1.96</v>
      </c>
      <c r="BW255" s="49"/>
    </row>
    <row r="256" spans="1:75" x14ac:dyDescent="0.15">
      <c r="A256" s="46">
        <v>2016</v>
      </c>
      <c r="B256" s="46">
        <v>10221601</v>
      </c>
      <c r="C256" s="47">
        <v>1120162321</v>
      </c>
      <c r="D256" s="53"/>
      <c r="E256" s="53"/>
      <c r="F256" s="53"/>
      <c r="G256" s="53">
        <v>1.6</v>
      </c>
      <c r="H256" s="33" t="s">
        <v>437</v>
      </c>
      <c r="I256" s="5"/>
      <c r="J256" s="7">
        <f t="shared" si="18"/>
        <v>1.6</v>
      </c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32">
        <f t="shared" si="19"/>
        <v>0</v>
      </c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>
        <v>30</v>
      </c>
      <c r="BI256" s="58">
        <v>0.5</v>
      </c>
      <c r="BJ256" s="58"/>
      <c r="BK256" s="58"/>
      <c r="BL256" s="58"/>
      <c r="BM256" s="16">
        <f t="shared" si="20"/>
        <v>0.5</v>
      </c>
      <c r="BN256" s="56" t="s">
        <v>438</v>
      </c>
      <c r="BO256" s="56">
        <v>0.3</v>
      </c>
      <c r="BP256" s="56" t="s">
        <v>424</v>
      </c>
      <c r="BQ256" s="56">
        <v>0.2</v>
      </c>
      <c r="BR256" s="56" t="s">
        <v>488</v>
      </c>
      <c r="BS256" s="56">
        <v>0.5</v>
      </c>
      <c r="BT256" s="32">
        <f t="shared" si="21"/>
        <v>0.7</v>
      </c>
      <c r="BU256" s="32">
        <f t="shared" si="22"/>
        <v>1</v>
      </c>
      <c r="BV256" s="124">
        <f t="shared" si="23"/>
        <v>3.1</v>
      </c>
      <c r="BW256" s="49"/>
    </row>
    <row r="257" spans="1:75" x14ac:dyDescent="0.15">
      <c r="A257" s="46">
        <v>2016</v>
      </c>
      <c r="B257" s="46">
        <v>10221601</v>
      </c>
      <c r="C257" s="47">
        <v>1120162322</v>
      </c>
      <c r="D257" s="53"/>
      <c r="E257" s="53"/>
      <c r="F257" s="53"/>
      <c r="G257" s="53"/>
      <c r="H257" s="33"/>
      <c r="I257" s="5"/>
      <c r="J257" s="7">
        <f t="shared" si="18"/>
        <v>0</v>
      </c>
      <c r="K257" s="56"/>
      <c r="L257" s="56"/>
      <c r="M257" s="56">
        <v>1</v>
      </c>
      <c r="N257" s="56">
        <v>0.1</v>
      </c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32">
        <f t="shared" si="19"/>
        <v>0.1</v>
      </c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16">
        <f t="shared" si="20"/>
        <v>0</v>
      </c>
      <c r="BN257" s="56"/>
      <c r="BO257" s="56"/>
      <c r="BP257" s="56" t="s">
        <v>424</v>
      </c>
      <c r="BQ257" s="56">
        <v>0.2</v>
      </c>
      <c r="BR257" s="56"/>
      <c r="BS257" s="56"/>
      <c r="BT257" s="32">
        <f t="shared" si="21"/>
        <v>0.2</v>
      </c>
      <c r="BU257" s="32">
        <f t="shared" si="22"/>
        <v>0.2</v>
      </c>
      <c r="BV257" s="124">
        <f t="shared" si="23"/>
        <v>0.30000000000000004</v>
      </c>
      <c r="BW257" s="49"/>
    </row>
    <row r="258" spans="1:75" x14ac:dyDescent="0.15">
      <c r="A258" s="46">
        <v>2016</v>
      </c>
      <c r="B258" s="46">
        <v>10221601</v>
      </c>
      <c r="C258" s="47">
        <v>1120162324</v>
      </c>
      <c r="D258" s="53">
        <v>1.2</v>
      </c>
      <c r="E258" s="53" t="s">
        <v>91</v>
      </c>
      <c r="F258" s="53">
        <v>0.6</v>
      </c>
      <c r="G258" s="53"/>
      <c r="H258" s="33"/>
      <c r="I258" s="5"/>
      <c r="J258" s="7">
        <f t="shared" si="18"/>
        <v>0.72</v>
      </c>
      <c r="K258" s="56"/>
      <c r="L258" s="56"/>
      <c r="M258" s="56"/>
      <c r="N258" s="56"/>
      <c r="O258" s="56"/>
      <c r="P258" s="56"/>
      <c r="Q258" s="56">
        <v>1</v>
      </c>
      <c r="R258" s="56" t="s">
        <v>439</v>
      </c>
      <c r="S258" s="56">
        <v>2</v>
      </c>
      <c r="T258" s="56"/>
      <c r="U258" s="56"/>
      <c r="V258" s="56"/>
      <c r="W258" s="56"/>
      <c r="X258" s="56"/>
      <c r="Y258" s="56"/>
      <c r="Z258" s="56"/>
      <c r="AA258" s="56"/>
      <c r="AB258" s="56"/>
      <c r="AC258" s="56" t="s">
        <v>400</v>
      </c>
      <c r="AD258" s="56">
        <v>0.4</v>
      </c>
      <c r="AE258" s="56"/>
      <c r="AF258" s="56"/>
      <c r="AG258" s="56"/>
      <c r="AH258" s="56"/>
      <c r="AI258" s="32">
        <f t="shared" si="19"/>
        <v>2.4</v>
      </c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>
        <v>32</v>
      </c>
      <c r="BI258" s="58">
        <v>0.5</v>
      </c>
      <c r="BJ258" s="58"/>
      <c r="BK258" s="58"/>
      <c r="BL258" s="58"/>
      <c r="BM258" s="16">
        <f t="shared" si="20"/>
        <v>0.5</v>
      </c>
      <c r="BN258" s="56"/>
      <c r="BO258" s="56"/>
      <c r="BP258" s="56" t="s">
        <v>489</v>
      </c>
      <c r="BQ258" s="56">
        <v>0.2</v>
      </c>
      <c r="BR258" s="56" t="s">
        <v>226</v>
      </c>
      <c r="BS258" s="56">
        <v>0.1</v>
      </c>
      <c r="BT258" s="32">
        <f t="shared" si="21"/>
        <v>0.30000000000000004</v>
      </c>
      <c r="BU258" s="32">
        <f t="shared" si="22"/>
        <v>0.30000000000000004</v>
      </c>
      <c r="BV258" s="124">
        <f t="shared" si="23"/>
        <v>3.92</v>
      </c>
      <c r="BW258" s="49"/>
    </row>
    <row r="259" spans="1:75" x14ac:dyDescent="0.15">
      <c r="A259" s="46">
        <v>2016</v>
      </c>
      <c r="B259" s="46">
        <v>10221601</v>
      </c>
      <c r="C259" s="47">
        <v>1120162330</v>
      </c>
      <c r="D259" s="53">
        <v>1.2</v>
      </c>
      <c r="E259" s="53" t="s">
        <v>124</v>
      </c>
      <c r="F259" s="53">
        <v>0.8</v>
      </c>
      <c r="G259" s="53"/>
      <c r="H259" s="33"/>
      <c r="I259" s="5"/>
      <c r="J259" s="7">
        <f t="shared" si="18"/>
        <v>0.96</v>
      </c>
      <c r="K259" s="56"/>
      <c r="L259" s="56"/>
      <c r="M259" s="56">
        <v>1</v>
      </c>
      <c r="N259" s="56">
        <v>0.1</v>
      </c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32">
        <f t="shared" si="19"/>
        <v>0.1</v>
      </c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16">
        <f t="shared" si="20"/>
        <v>0</v>
      </c>
      <c r="BN259" s="56"/>
      <c r="BO259" s="56"/>
      <c r="BP259" s="56" t="s">
        <v>424</v>
      </c>
      <c r="BQ259" s="52">
        <v>0.2</v>
      </c>
      <c r="BR259" s="52" t="s">
        <v>226</v>
      </c>
      <c r="BS259" s="52">
        <v>0.1</v>
      </c>
      <c r="BT259" s="32">
        <f>BQ259+BS259</f>
        <v>0.30000000000000004</v>
      </c>
      <c r="BU259" s="32">
        <f t="shared" si="22"/>
        <v>0.30000000000000004</v>
      </c>
      <c r="BV259" s="124">
        <f t="shared" si="23"/>
        <v>1.3599999999999999</v>
      </c>
      <c r="BW259" s="49"/>
    </row>
    <row r="260" spans="1:75" x14ac:dyDescent="0.15">
      <c r="A260" s="46">
        <v>2016</v>
      </c>
      <c r="B260" s="46">
        <v>10221601</v>
      </c>
      <c r="C260" s="47">
        <v>1120162334</v>
      </c>
      <c r="D260" s="53">
        <v>1.2</v>
      </c>
      <c r="E260" s="53" t="s">
        <v>114</v>
      </c>
      <c r="F260" s="53">
        <v>0.8</v>
      </c>
      <c r="G260" s="53"/>
      <c r="H260" s="33"/>
      <c r="I260" s="5"/>
      <c r="J260" s="7">
        <f t="shared" si="18"/>
        <v>0.96</v>
      </c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32">
        <f t="shared" si="19"/>
        <v>0</v>
      </c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16">
        <f t="shared" si="20"/>
        <v>0</v>
      </c>
      <c r="BN260" s="56"/>
      <c r="BO260" s="56"/>
      <c r="BP260" s="56" t="s">
        <v>490</v>
      </c>
      <c r="BQ260" s="52">
        <v>0.2</v>
      </c>
      <c r="BR260" s="52" t="s">
        <v>496</v>
      </c>
      <c r="BS260" s="52">
        <v>0.8</v>
      </c>
      <c r="BT260" s="32">
        <f>BQ260+BS260</f>
        <v>1</v>
      </c>
      <c r="BU260" s="32">
        <f t="shared" si="22"/>
        <v>1</v>
      </c>
      <c r="BV260" s="124">
        <f t="shared" si="23"/>
        <v>1.96</v>
      </c>
      <c r="BW260" s="49"/>
    </row>
    <row r="261" spans="1:75" x14ac:dyDescent="0.15">
      <c r="A261" s="46">
        <v>2016</v>
      </c>
      <c r="B261" s="46">
        <v>10221601</v>
      </c>
      <c r="C261" s="47">
        <v>1120162325</v>
      </c>
      <c r="D261" s="53"/>
      <c r="E261" s="53"/>
      <c r="F261" s="53"/>
      <c r="G261" s="53"/>
      <c r="H261" s="33"/>
      <c r="I261" s="5"/>
      <c r="J261" s="7">
        <f t="shared" si="18"/>
        <v>0</v>
      </c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32">
        <f t="shared" si="19"/>
        <v>0</v>
      </c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16">
        <f t="shared" si="20"/>
        <v>0</v>
      </c>
      <c r="BN261" s="56"/>
      <c r="BO261" s="56"/>
      <c r="BP261" s="56"/>
      <c r="BQ261" s="52"/>
      <c r="BR261" s="52"/>
      <c r="BS261" s="52"/>
      <c r="BT261" s="32">
        <f t="shared" si="21"/>
        <v>0</v>
      </c>
      <c r="BU261" s="32">
        <f t="shared" si="22"/>
        <v>0</v>
      </c>
      <c r="BV261" s="124">
        <f t="shared" si="23"/>
        <v>0</v>
      </c>
      <c r="BW261" s="49"/>
    </row>
    <row r="262" spans="1:75" x14ac:dyDescent="0.15">
      <c r="A262" s="46">
        <v>2016</v>
      </c>
      <c r="B262" s="46">
        <v>10221601</v>
      </c>
      <c r="C262" s="47">
        <v>1120162338</v>
      </c>
      <c r="D262" s="53">
        <v>1.6</v>
      </c>
      <c r="E262" s="53" t="s">
        <v>149</v>
      </c>
      <c r="F262" s="53">
        <v>1</v>
      </c>
      <c r="G262" s="53"/>
      <c r="H262" s="33"/>
      <c r="I262" s="5"/>
      <c r="J262" s="7">
        <f t="shared" ref="J262:J325" si="24">MIN(2,(D262*F262+G262))</f>
        <v>1.6</v>
      </c>
      <c r="K262" s="56"/>
      <c r="L262" s="56"/>
      <c r="M262" s="56">
        <v>1</v>
      </c>
      <c r="N262" s="56">
        <v>0.1</v>
      </c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32">
        <f t="shared" si="19"/>
        <v>0.1</v>
      </c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>
        <v>12</v>
      </c>
      <c r="BI262" s="58">
        <v>0.3</v>
      </c>
      <c r="BJ262" s="58"/>
      <c r="BK262" s="58"/>
      <c r="BL262" s="58"/>
      <c r="BM262" s="16">
        <f t="shared" si="20"/>
        <v>0.3</v>
      </c>
      <c r="BN262" s="56" t="s">
        <v>438</v>
      </c>
      <c r="BO262" s="56">
        <v>0.3</v>
      </c>
      <c r="BP262" s="56" t="s">
        <v>491</v>
      </c>
      <c r="BQ262" s="56">
        <v>0.2</v>
      </c>
      <c r="BR262" s="56"/>
      <c r="BS262" s="56"/>
      <c r="BT262" s="32">
        <f t="shared" si="21"/>
        <v>0.2</v>
      </c>
      <c r="BU262" s="32">
        <f t="shared" si="22"/>
        <v>0.5</v>
      </c>
      <c r="BV262" s="124">
        <f t="shared" si="23"/>
        <v>2.5</v>
      </c>
      <c r="BW262" s="49"/>
    </row>
    <row r="263" spans="1:75" x14ac:dyDescent="0.15">
      <c r="A263" s="46">
        <v>2016</v>
      </c>
      <c r="B263" s="46">
        <v>10221601</v>
      </c>
      <c r="C263" s="47">
        <v>1120162342</v>
      </c>
      <c r="D263" s="53"/>
      <c r="E263" s="53"/>
      <c r="F263" s="53"/>
      <c r="G263" s="53"/>
      <c r="H263" s="33"/>
      <c r="I263" s="5"/>
      <c r="J263" s="7">
        <f t="shared" si="24"/>
        <v>0</v>
      </c>
      <c r="K263" s="56"/>
      <c r="L263" s="56"/>
      <c r="M263" s="56">
        <v>1</v>
      </c>
      <c r="N263" s="56">
        <v>0.1</v>
      </c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32">
        <f t="shared" ref="AI263:AI326" si="25">MIN(3,(L263+N263+S263+U263+X263+AB263+AD263+AF263+AH263))</f>
        <v>0.1</v>
      </c>
      <c r="AJ263" s="54"/>
      <c r="AK263" s="54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16">
        <f t="shared" ref="BM263:BM326" si="26">MIN(3,(AK263+AM263+AO263+AU263+AY263+BC263+BG263+BI263+BL263))</f>
        <v>0</v>
      </c>
      <c r="BN263" s="56" t="s">
        <v>438</v>
      </c>
      <c r="BO263" s="56">
        <v>0.3</v>
      </c>
      <c r="BP263" s="56" t="s">
        <v>492</v>
      </c>
      <c r="BQ263" s="56">
        <v>0.2</v>
      </c>
      <c r="BR263" s="56"/>
      <c r="BS263" s="56"/>
      <c r="BT263" s="32">
        <f t="shared" ref="BT263:BT326" si="27">BQ263+BS263</f>
        <v>0.2</v>
      </c>
      <c r="BU263" s="32">
        <f t="shared" ref="BU263:BU326" si="28">MIN(3,(BT263+BO263))</f>
        <v>0.5</v>
      </c>
      <c r="BV263" s="124">
        <f t="shared" ref="BV263:BV326" si="29">BU263+BM263+AI263+J263</f>
        <v>0.6</v>
      </c>
      <c r="BW263" s="49"/>
    </row>
    <row r="264" spans="1:75" x14ac:dyDescent="0.15">
      <c r="A264" s="46">
        <v>2016</v>
      </c>
      <c r="B264" s="46">
        <v>10221601</v>
      </c>
      <c r="C264" s="47">
        <v>1120162349</v>
      </c>
      <c r="D264" s="53">
        <v>1.2</v>
      </c>
      <c r="E264" s="53" t="s">
        <v>111</v>
      </c>
      <c r="F264" s="53">
        <v>1</v>
      </c>
      <c r="G264" s="53"/>
      <c r="H264" s="33"/>
      <c r="I264" s="5"/>
      <c r="J264" s="7">
        <f t="shared" si="24"/>
        <v>1.2</v>
      </c>
      <c r="K264" s="56"/>
      <c r="L264" s="56"/>
      <c r="M264" s="56">
        <v>1</v>
      </c>
      <c r="N264" s="56">
        <v>0.1</v>
      </c>
      <c r="O264" s="56"/>
      <c r="P264" s="56"/>
      <c r="Q264" s="56">
        <v>1</v>
      </c>
      <c r="R264" s="56" t="s">
        <v>439</v>
      </c>
      <c r="S264" s="56">
        <v>2</v>
      </c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32">
        <f t="shared" si="25"/>
        <v>2.1</v>
      </c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>
        <v>20</v>
      </c>
      <c r="BI264" s="58">
        <v>0.5</v>
      </c>
      <c r="BJ264" s="58"/>
      <c r="BK264" s="58"/>
      <c r="BL264" s="58"/>
      <c r="BM264" s="16">
        <f t="shared" si="26"/>
        <v>0.5</v>
      </c>
      <c r="BN264" s="56" t="s">
        <v>438</v>
      </c>
      <c r="BO264" s="56">
        <v>0.3</v>
      </c>
      <c r="BP264" s="56" t="s">
        <v>424</v>
      </c>
      <c r="BQ264" s="56">
        <v>0.2</v>
      </c>
      <c r="BR264" s="56" t="s">
        <v>226</v>
      </c>
      <c r="BS264" s="56">
        <v>0.1</v>
      </c>
      <c r="BT264" s="32">
        <f t="shared" si="27"/>
        <v>0.30000000000000004</v>
      </c>
      <c r="BU264" s="32">
        <f t="shared" si="28"/>
        <v>0.60000000000000009</v>
      </c>
      <c r="BV264" s="124">
        <f t="shared" si="29"/>
        <v>4.4000000000000004</v>
      </c>
      <c r="BW264" s="49"/>
    </row>
    <row r="265" spans="1:75" x14ac:dyDescent="0.15">
      <c r="A265" s="46">
        <v>2016</v>
      </c>
      <c r="B265" s="46">
        <v>10221601</v>
      </c>
      <c r="C265" s="47">
        <v>1120162350</v>
      </c>
      <c r="D265" s="53"/>
      <c r="E265" s="53"/>
      <c r="F265" s="53"/>
      <c r="G265" s="53"/>
      <c r="H265" s="33"/>
      <c r="I265" s="5"/>
      <c r="J265" s="7">
        <f t="shared" si="24"/>
        <v>0</v>
      </c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32">
        <f t="shared" si="25"/>
        <v>0</v>
      </c>
      <c r="AJ265" s="54"/>
      <c r="AK265" s="54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16">
        <f t="shared" si="26"/>
        <v>0</v>
      </c>
      <c r="BN265" s="56"/>
      <c r="BO265" s="56"/>
      <c r="BP265" s="56"/>
      <c r="BQ265" s="56"/>
      <c r="BR265" s="56"/>
      <c r="BS265" s="56"/>
      <c r="BT265" s="32">
        <f t="shared" si="27"/>
        <v>0</v>
      </c>
      <c r="BU265" s="32">
        <f t="shared" si="28"/>
        <v>0</v>
      </c>
      <c r="BV265" s="124">
        <f t="shared" si="29"/>
        <v>0</v>
      </c>
      <c r="BW265" s="49"/>
    </row>
    <row r="266" spans="1:75" x14ac:dyDescent="0.15">
      <c r="A266" s="46">
        <v>2016</v>
      </c>
      <c r="B266" s="46">
        <v>10221601</v>
      </c>
      <c r="C266" s="47">
        <v>1120162351</v>
      </c>
      <c r="D266" s="53"/>
      <c r="E266" s="53"/>
      <c r="F266" s="53"/>
      <c r="G266" s="53"/>
      <c r="H266" s="33"/>
      <c r="I266" s="5"/>
      <c r="J266" s="7">
        <f t="shared" si="24"/>
        <v>0</v>
      </c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32">
        <f t="shared" si="25"/>
        <v>0</v>
      </c>
      <c r="AJ266" s="54"/>
      <c r="AK266" s="54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16">
        <f t="shared" si="26"/>
        <v>0</v>
      </c>
      <c r="BN266" s="56"/>
      <c r="BO266" s="56"/>
      <c r="BP266" s="56"/>
      <c r="BQ266" s="56"/>
      <c r="BR266" s="56"/>
      <c r="BS266" s="56"/>
      <c r="BT266" s="32">
        <f t="shared" si="27"/>
        <v>0</v>
      </c>
      <c r="BU266" s="32">
        <f t="shared" si="28"/>
        <v>0</v>
      </c>
      <c r="BV266" s="124">
        <f t="shared" si="29"/>
        <v>0</v>
      </c>
      <c r="BW266" s="49"/>
    </row>
    <row r="267" spans="1:75" x14ac:dyDescent="0.15">
      <c r="A267" s="46">
        <v>2016</v>
      </c>
      <c r="B267" s="46">
        <v>10221601</v>
      </c>
      <c r="C267" s="47">
        <v>1120162353</v>
      </c>
      <c r="D267" s="53"/>
      <c r="E267" s="53"/>
      <c r="F267" s="53"/>
      <c r="G267" s="53"/>
      <c r="H267" s="33"/>
      <c r="I267" s="5"/>
      <c r="J267" s="7">
        <f t="shared" si="24"/>
        <v>0</v>
      </c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32">
        <f t="shared" si="25"/>
        <v>0</v>
      </c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 t="s">
        <v>498</v>
      </c>
      <c r="AU267" s="58">
        <v>0.1</v>
      </c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16">
        <f t="shared" si="26"/>
        <v>0.1</v>
      </c>
      <c r="BN267" s="56"/>
      <c r="BO267" s="56"/>
      <c r="BP267" s="56"/>
      <c r="BQ267" s="56"/>
      <c r="BR267" s="56"/>
      <c r="BS267" s="56"/>
      <c r="BT267" s="32">
        <f t="shared" si="27"/>
        <v>0</v>
      </c>
      <c r="BU267" s="32">
        <f t="shared" si="28"/>
        <v>0</v>
      </c>
      <c r="BV267" s="124">
        <f t="shared" si="29"/>
        <v>0.1</v>
      </c>
      <c r="BW267" s="49"/>
    </row>
    <row r="268" spans="1:75" x14ac:dyDescent="0.15">
      <c r="A268" s="46">
        <v>2016</v>
      </c>
      <c r="B268" s="46">
        <v>10221601</v>
      </c>
      <c r="C268" s="47">
        <v>1120162357</v>
      </c>
      <c r="D268" s="53"/>
      <c r="E268" s="53"/>
      <c r="F268" s="53"/>
      <c r="G268" s="53"/>
      <c r="H268" s="33"/>
      <c r="I268" s="5"/>
      <c r="J268" s="7">
        <f t="shared" si="24"/>
        <v>0</v>
      </c>
      <c r="K268" s="56"/>
      <c r="L268" s="56"/>
      <c r="M268" s="56">
        <v>1</v>
      </c>
      <c r="N268" s="56">
        <v>0.1</v>
      </c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32">
        <f t="shared" si="25"/>
        <v>0.1</v>
      </c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16">
        <f t="shared" si="26"/>
        <v>0</v>
      </c>
      <c r="BN268" s="56"/>
      <c r="BO268" s="56"/>
      <c r="BP268" s="56" t="s">
        <v>493</v>
      </c>
      <c r="BQ268" s="56">
        <v>0.2</v>
      </c>
      <c r="BR268" s="56"/>
      <c r="BS268" s="56"/>
      <c r="BT268" s="32">
        <f t="shared" si="27"/>
        <v>0.2</v>
      </c>
      <c r="BU268" s="32">
        <f t="shared" si="28"/>
        <v>0.2</v>
      </c>
      <c r="BV268" s="124">
        <f t="shared" si="29"/>
        <v>0.30000000000000004</v>
      </c>
      <c r="BW268" s="49"/>
    </row>
    <row r="269" spans="1:75" x14ac:dyDescent="0.15">
      <c r="A269" s="46">
        <v>2016</v>
      </c>
      <c r="B269" s="46">
        <v>10221601</v>
      </c>
      <c r="C269" s="47">
        <v>1120162359</v>
      </c>
      <c r="D269" s="53">
        <v>1.6</v>
      </c>
      <c r="E269" s="53" t="s">
        <v>133</v>
      </c>
      <c r="F269" s="53">
        <v>1</v>
      </c>
      <c r="G269" s="53"/>
      <c r="H269" s="33"/>
      <c r="I269" s="5"/>
      <c r="J269" s="7">
        <f t="shared" si="24"/>
        <v>1.6</v>
      </c>
      <c r="K269" s="56"/>
      <c r="L269" s="56"/>
      <c r="M269" s="56">
        <v>1</v>
      </c>
      <c r="N269" s="56">
        <v>0.1</v>
      </c>
      <c r="O269" s="56"/>
      <c r="P269" s="56"/>
      <c r="Q269" s="56"/>
      <c r="R269" s="56"/>
      <c r="S269" s="56"/>
      <c r="T269" s="56"/>
      <c r="U269" s="56"/>
      <c r="V269" s="56">
        <v>1</v>
      </c>
      <c r="W269" s="56" t="s">
        <v>175</v>
      </c>
      <c r="X269" s="56">
        <v>0.4</v>
      </c>
      <c r="Y269" s="56"/>
      <c r="Z269" s="56"/>
      <c r="AA269" s="56"/>
      <c r="AB269" s="56"/>
      <c r="AC269" s="56" t="s">
        <v>400</v>
      </c>
      <c r="AD269" s="56">
        <v>0.4</v>
      </c>
      <c r="AE269" s="56"/>
      <c r="AF269" s="56"/>
      <c r="AG269" s="56"/>
      <c r="AH269" s="56"/>
      <c r="AI269" s="32">
        <f t="shared" si="25"/>
        <v>0.9</v>
      </c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>
        <v>14</v>
      </c>
      <c r="BI269" s="58">
        <v>0.4</v>
      </c>
      <c r="BJ269" s="58"/>
      <c r="BK269" s="58"/>
      <c r="BL269" s="58"/>
      <c r="BM269" s="16">
        <f t="shared" si="26"/>
        <v>0.4</v>
      </c>
      <c r="BN269" s="56"/>
      <c r="BO269" s="56"/>
      <c r="BP269" s="56" t="s">
        <v>440</v>
      </c>
      <c r="BQ269" s="56">
        <v>0.4</v>
      </c>
      <c r="BR269" s="56" t="s">
        <v>226</v>
      </c>
      <c r="BS269" s="56">
        <v>0.1</v>
      </c>
      <c r="BT269" s="32">
        <f t="shared" si="27"/>
        <v>0.5</v>
      </c>
      <c r="BU269" s="32">
        <f t="shared" si="28"/>
        <v>0.5</v>
      </c>
      <c r="BV269" s="124">
        <f t="shared" si="29"/>
        <v>3.4000000000000004</v>
      </c>
      <c r="BW269" s="49"/>
    </row>
    <row r="270" spans="1:75" x14ac:dyDescent="0.15">
      <c r="A270" s="46">
        <v>2016</v>
      </c>
      <c r="B270" s="46">
        <v>10221601</v>
      </c>
      <c r="C270" s="47">
        <v>1120151161</v>
      </c>
      <c r="D270" s="53"/>
      <c r="E270" s="53"/>
      <c r="F270" s="53"/>
      <c r="G270" s="53"/>
      <c r="H270" s="33"/>
      <c r="I270" s="5"/>
      <c r="J270" s="7">
        <f t="shared" si="24"/>
        <v>0</v>
      </c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32">
        <f t="shared" si="25"/>
        <v>0</v>
      </c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16">
        <f t="shared" si="26"/>
        <v>0</v>
      </c>
      <c r="BN270" s="56"/>
      <c r="BO270" s="56"/>
      <c r="BP270" s="56"/>
      <c r="BQ270" s="56"/>
      <c r="BR270" s="56"/>
      <c r="BS270" s="56"/>
      <c r="BT270" s="32">
        <f t="shared" si="27"/>
        <v>0</v>
      </c>
      <c r="BU270" s="32">
        <f t="shared" si="28"/>
        <v>0</v>
      </c>
      <c r="BV270" s="124">
        <f t="shared" si="29"/>
        <v>0</v>
      </c>
      <c r="BW270" s="49"/>
    </row>
    <row r="271" spans="1:75" x14ac:dyDescent="0.15">
      <c r="A271" s="46">
        <v>2016</v>
      </c>
      <c r="B271" s="46">
        <v>10221601</v>
      </c>
      <c r="C271" s="47">
        <v>1120162327</v>
      </c>
      <c r="D271" s="53"/>
      <c r="E271" s="53"/>
      <c r="F271" s="53"/>
      <c r="G271" s="53"/>
      <c r="H271" s="33"/>
      <c r="I271" s="5"/>
      <c r="J271" s="7">
        <f t="shared" si="24"/>
        <v>0</v>
      </c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32">
        <f t="shared" si="25"/>
        <v>0</v>
      </c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16">
        <f t="shared" si="26"/>
        <v>0</v>
      </c>
      <c r="BN271" s="56"/>
      <c r="BO271" s="56"/>
      <c r="BP271" s="56"/>
      <c r="BQ271" s="56"/>
      <c r="BR271" s="56"/>
      <c r="BS271" s="56"/>
      <c r="BT271" s="32">
        <f t="shared" si="27"/>
        <v>0</v>
      </c>
      <c r="BU271" s="32">
        <f t="shared" si="28"/>
        <v>0</v>
      </c>
      <c r="BV271" s="124">
        <f t="shared" si="29"/>
        <v>0</v>
      </c>
      <c r="BW271" s="49"/>
    </row>
    <row r="272" spans="1:75" x14ac:dyDescent="0.15">
      <c r="A272" s="94">
        <v>2016</v>
      </c>
      <c r="B272" s="94">
        <v>10411601</v>
      </c>
      <c r="C272" s="94">
        <v>1120152287</v>
      </c>
      <c r="D272" s="95"/>
      <c r="E272" s="95"/>
      <c r="F272" s="95"/>
      <c r="G272" s="95"/>
      <c r="H272" s="96"/>
      <c r="I272" s="5"/>
      <c r="J272" s="7">
        <f t="shared" si="24"/>
        <v>0</v>
      </c>
      <c r="K272" s="97"/>
      <c r="L272" s="97"/>
      <c r="M272" s="90"/>
      <c r="N272" s="90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32">
        <f t="shared" si="25"/>
        <v>0</v>
      </c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8"/>
      <c r="AZ272" s="98"/>
      <c r="BA272" s="98"/>
      <c r="BB272" s="98"/>
      <c r="BC272" s="98"/>
      <c r="BD272" s="98"/>
      <c r="BE272" s="98"/>
      <c r="BF272" s="98"/>
      <c r="BG272" s="98"/>
      <c r="BH272" s="91"/>
      <c r="BI272" s="91"/>
      <c r="BJ272" s="98"/>
      <c r="BK272" s="98"/>
      <c r="BL272" s="98"/>
      <c r="BM272" s="16">
        <f t="shared" si="26"/>
        <v>0</v>
      </c>
      <c r="BN272" s="97"/>
      <c r="BO272" s="97"/>
      <c r="BP272" s="97"/>
      <c r="BQ272" s="97"/>
      <c r="BR272" s="97"/>
      <c r="BS272" s="97"/>
      <c r="BT272" s="32">
        <f t="shared" si="27"/>
        <v>0</v>
      </c>
      <c r="BU272" s="32">
        <f t="shared" si="28"/>
        <v>0</v>
      </c>
      <c r="BV272" s="124">
        <f t="shared" si="29"/>
        <v>0</v>
      </c>
      <c r="BW272" s="99"/>
    </row>
    <row r="273" spans="1:75" x14ac:dyDescent="0.15">
      <c r="A273" s="94">
        <v>2016</v>
      </c>
      <c r="B273" s="94">
        <v>10411601</v>
      </c>
      <c r="C273" s="94">
        <v>1120162249</v>
      </c>
      <c r="D273" s="95">
        <v>1.2</v>
      </c>
      <c r="E273" s="95" t="s">
        <v>91</v>
      </c>
      <c r="F273" s="95">
        <v>0.6</v>
      </c>
      <c r="G273" s="95"/>
      <c r="H273" s="96"/>
      <c r="I273" s="5"/>
      <c r="J273" s="7">
        <f t="shared" si="24"/>
        <v>0.72</v>
      </c>
      <c r="K273" s="97"/>
      <c r="L273" s="97"/>
      <c r="M273" s="90"/>
      <c r="N273" s="90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32">
        <f t="shared" si="25"/>
        <v>0</v>
      </c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8"/>
      <c r="AZ273" s="98"/>
      <c r="BA273" s="98"/>
      <c r="BB273" s="98"/>
      <c r="BC273" s="98"/>
      <c r="BD273" s="98"/>
      <c r="BE273" s="98"/>
      <c r="BF273" s="98"/>
      <c r="BG273" s="98"/>
      <c r="BH273" s="91"/>
      <c r="BI273" s="91"/>
      <c r="BJ273" s="98"/>
      <c r="BK273" s="98"/>
      <c r="BL273" s="98"/>
      <c r="BM273" s="16">
        <f t="shared" si="26"/>
        <v>0</v>
      </c>
      <c r="BN273" s="97"/>
      <c r="BO273" s="97"/>
      <c r="BP273" s="97"/>
      <c r="BQ273" s="97"/>
      <c r="BR273" s="97" t="s">
        <v>441</v>
      </c>
      <c r="BS273" s="97">
        <v>0.1</v>
      </c>
      <c r="BT273" s="32">
        <f t="shared" si="27"/>
        <v>0.1</v>
      </c>
      <c r="BU273" s="32">
        <f t="shared" si="28"/>
        <v>0.1</v>
      </c>
      <c r="BV273" s="124">
        <f t="shared" si="29"/>
        <v>0.82</v>
      </c>
      <c r="BW273" s="99"/>
    </row>
    <row r="274" spans="1:75" x14ac:dyDescent="0.15">
      <c r="A274" s="94">
        <v>2016</v>
      </c>
      <c r="B274" s="94">
        <v>10411601</v>
      </c>
      <c r="C274" s="94">
        <v>1120162267</v>
      </c>
      <c r="D274" s="95"/>
      <c r="E274" s="95"/>
      <c r="F274" s="95"/>
      <c r="G274" s="95"/>
      <c r="H274" s="96"/>
      <c r="I274" s="5"/>
      <c r="J274" s="7">
        <f t="shared" si="24"/>
        <v>0</v>
      </c>
      <c r="K274" s="97"/>
      <c r="L274" s="97"/>
      <c r="M274" s="90"/>
      <c r="N274" s="90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32">
        <f t="shared" si="25"/>
        <v>0</v>
      </c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8"/>
      <c r="AZ274" s="98"/>
      <c r="BA274" s="98"/>
      <c r="BB274" s="98"/>
      <c r="BC274" s="98"/>
      <c r="BD274" s="98"/>
      <c r="BE274" s="98"/>
      <c r="BF274" s="98"/>
      <c r="BG274" s="98"/>
      <c r="BH274" s="91"/>
      <c r="BI274" s="91"/>
      <c r="BJ274" s="98"/>
      <c r="BK274" s="98"/>
      <c r="BL274" s="98"/>
      <c r="BM274" s="16">
        <f t="shared" si="26"/>
        <v>0</v>
      </c>
      <c r="BN274" s="97"/>
      <c r="BO274" s="97"/>
      <c r="BP274" s="97"/>
      <c r="BQ274" s="97"/>
      <c r="BR274" s="97"/>
      <c r="BS274" s="97"/>
      <c r="BT274" s="32">
        <f t="shared" si="27"/>
        <v>0</v>
      </c>
      <c r="BU274" s="32">
        <f t="shared" si="28"/>
        <v>0</v>
      </c>
      <c r="BV274" s="124">
        <f t="shared" si="29"/>
        <v>0</v>
      </c>
      <c r="BW274" s="99"/>
    </row>
    <row r="275" spans="1:75" x14ac:dyDescent="0.15">
      <c r="A275" s="94">
        <v>2016</v>
      </c>
      <c r="B275" s="94">
        <v>10411601</v>
      </c>
      <c r="C275" s="94">
        <v>1120162272</v>
      </c>
      <c r="D275" s="95"/>
      <c r="E275" s="95"/>
      <c r="F275" s="95"/>
      <c r="G275" s="95"/>
      <c r="H275" s="96"/>
      <c r="I275" s="5"/>
      <c r="J275" s="7">
        <f t="shared" si="24"/>
        <v>0</v>
      </c>
      <c r="K275" s="97"/>
      <c r="L275" s="97"/>
      <c r="M275" s="90"/>
      <c r="N275" s="90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32">
        <f t="shared" si="25"/>
        <v>0</v>
      </c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8"/>
      <c r="AZ275" s="98"/>
      <c r="BA275" s="98"/>
      <c r="BB275" s="98"/>
      <c r="BC275" s="98"/>
      <c r="BD275" s="98"/>
      <c r="BE275" s="98"/>
      <c r="BF275" s="98"/>
      <c r="BG275" s="98"/>
      <c r="BH275" s="91"/>
      <c r="BI275" s="91"/>
      <c r="BJ275" s="98"/>
      <c r="BK275" s="98"/>
      <c r="BL275" s="98"/>
      <c r="BM275" s="16">
        <f t="shared" si="26"/>
        <v>0</v>
      </c>
      <c r="BN275" s="97"/>
      <c r="BO275" s="97"/>
      <c r="BP275" s="97"/>
      <c r="BQ275" s="97"/>
      <c r="BR275" s="97"/>
      <c r="BS275" s="97"/>
      <c r="BT275" s="32">
        <f t="shared" si="27"/>
        <v>0</v>
      </c>
      <c r="BU275" s="32">
        <f t="shared" si="28"/>
        <v>0</v>
      </c>
      <c r="BV275" s="124">
        <f t="shared" si="29"/>
        <v>0</v>
      </c>
      <c r="BW275" s="99"/>
    </row>
    <row r="276" spans="1:75" x14ac:dyDescent="0.15">
      <c r="A276" s="94">
        <v>2016</v>
      </c>
      <c r="B276" s="94">
        <v>10411601</v>
      </c>
      <c r="C276" s="94">
        <v>1120162274</v>
      </c>
      <c r="D276" s="95">
        <v>1.2</v>
      </c>
      <c r="E276" s="95" t="s">
        <v>111</v>
      </c>
      <c r="F276" s="95">
        <v>0.8</v>
      </c>
      <c r="G276" s="95"/>
      <c r="H276" s="96"/>
      <c r="I276" s="5"/>
      <c r="J276" s="7">
        <f t="shared" si="24"/>
        <v>0.96</v>
      </c>
      <c r="K276" s="97"/>
      <c r="L276" s="97"/>
      <c r="M276" s="90">
        <v>2</v>
      </c>
      <c r="N276" s="90">
        <v>0.2</v>
      </c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32">
        <f t="shared" si="25"/>
        <v>0.2</v>
      </c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8"/>
      <c r="AZ276" s="98"/>
      <c r="BA276" s="98"/>
      <c r="BB276" s="98"/>
      <c r="BC276" s="98"/>
      <c r="BD276" s="98"/>
      <c r="BE276" s="98"/>
      <c r="BF276" s="98"/>
      <c r="BG276" s="98"/>
      <c r="BH276" s="91">
        <v>20</v>
      </c>
      <c r="BI276" s="91">
        <v>0.5</v>
      </c>
      <c r="BJ276" s="98"/>
      <c r="BK276" s="98"/>
      <c r="BL276" s="98"/>
      <c r="BM276" s="16">
        <f t="shared" si="26"/>
        <v>0.5</v>
      </c>
      <c r="BN276" s="97"/>
      <c r="BO276" s="97"/>
      <c r="BP276" s="97"/>
      <c r="BQ276" s="97"/>
      <c r="BR276" s="97"/>
      <c r="BS276" s="97"/>
      <c r="BT276" s="32">
        <f t="shared" si="27"/>
        <v>0</v>
      </c>
      <c r="BU276" s="32">
        <f t="shared" si="28"/>
        <v>0</v>
      </c>
      <c r="BV276" s="124">
        <f t="shared" si="29"/>
        <v>1.66</v>
      </c>
      <c r="BW276" s="99"/>
    </row>
    <row r="277" spans="1:75" x14ac:dyDescent="0.15">
      <c r="A277" s="94">
        <v>2016</v>
      </c>
      <c r="B277" s="94">
        <v>10411601</v>
      </c>
      <c r="C277" s="94">
        <v>1120162279</v>
      </c>
      <c r="D277" s="95">
        <v>1.2</v>
      </c>
      <c r="E277" s="95" t="s">
        <v>116</v>
      </c>
      <c r="F277" s="95">
        <v>0.6</v>
      </c>
      <c r="G277" s="95"/>
      <c r="H277" s="96"/>
      <c r="I277" s="5"/>
      <c r="J277" s="7">
        <f t="shared" si="24"/>
        <v>0.72</v>
      </c>
      <c r="K277" s="97"/>
      <c r="L277" s="97"/>
      <c r="M277" s="90"/>
      <c r="N277" s="90"/>
      <c r="O277" s="97"/>
      <c r="P277" s="97"/>
      <c r="Q277" s="97" t="s">
        <v>442</v>
      </c>
      <c r="R277" s="97" t="s">
        <v>443</v>
      </c>
      <c r="S277" s="97">
        <v>2</v>
      </c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  <c r="AG277" s="97"/>
      <c r="AH277" s="97"/>
      <c r="AI277" s="32">
        <f t="shared" si="25"/>
        <v>2</v>
      </c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  <c r="AX277" s="98"/>
      <c r="AY277" s="98"/>
      <c r="AZ277" s="98"/>
      <c r="BA277" s="98"/>
      <c r="BB277" s="98"/>
      <c r="BC277" s="98"/>
      <c r="BD277" s="9"/>
      <c r="BE277" s="9"/>
      <c r="BF277" s="98"/>
      <c r="BG277" s="98"/>
      <c r="BH277" s="91"/>
      <c r="BI277" s="91"/>
      <c r="BJ277" s="98"/>
      <c r="BK277" s="98"/>
      <c r="BL277" s="98"/>
      <c r="BM277" s="16">
        <f t="shared" si="26"/>
        <v>0</v>
      </c>
      <c r="BN277" s="97"/>
      <c r="BO277" s="97"/>
      <c r="BP277" s="97"/>
      <c r="BQ277" s="97"/>
      <c r="BR277" s="97" t="s">
        <v>131</v>
      </c>
      <c r="BS277" s="97">
        <v>0.1</v>
      </c>
      <c r="BT277" s="32">
        <f t="shared" si="27"/>
        <v>0.1</v>
      </c>
      <c r="BU277" s="32">
        <f t="shared" si="28"/>
        <v>0.1</v>
      </c>
      <c r="BV277" s="124">
        <f t="shared" si="29"/>
        <v>2.8200000000000003</v>
      </c>
      <c r="BW277" s="99"/>
    </row>
    <row r="278" spans="1:75" x14ac:dyDescent="0.15">
      <c r="A278" s="94">
        <v>2016</v>
      </c>
      <c r="B278" s="94">
        <v>10411601</v>
      </c>
      <c r="C278" s="94">
        <v>1120162280</v>
      </c>
      <c r="D278" s="95">
        <v>1.6</v>
      </c>
      <c r="E278" s="95" t="s">
        <v>149</v>
      </c>
      <c r="F278" s="95">
        <v>1</v>
      </c>
      <c r="G278" s="95"/>
      <c r="H278" s="96"/>
      <c r="I278" s="5"/>
      <c r="J278" s="7">
        <f t="shared" si="24"/>
        <v>1.6</v>
      </c>
      <c r="K278" s="97"/>
      <c r="L278" s="97"/>
      <c r="M278" s="90">
        <v>2</v>
      </c>
      <c r="N278" s="90">
        <v>0.2</v>
      </c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32">
        <f t="shared" si="25"/>
        <v>0.2</v>
      </c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  <c r="AX278" s="98"/>
      <c r="AY278" s="98"/>
      <c r="AZ278" s="98"/>
      <c r="BA278" s="98"/>
      <c r="BB278" s="98"/>
      <c r="BC278" s="98"/>
      <c r="BD278" s="98"/>
      <c r="BE278" s="98"/>
      <c r="BF278" s="98"/>
      <c r="BG278" s="98"/>
      <c r="BH278" s="91">
        <v>20</v>
      </c>
      <c r="BI278" s="91">
        <v>0.5</v>
      </c>
      <c r="BJ278" s="98"/>
      <c r="BK278" s="98"/>
      <c r="BL278" s="98"/>
      <c r="BM278" s="16">
        <f t="shared" si="26"/>
        <v>0.5</v>
      </c>
      <c r="BN278" s="97"/>
      <c r="BO278" s="97"/>
      <c r="BP278" s="97"/>
      <c r="BQ278" s="97"/>
      <c r="BR278" s="97" t="s">
        <v>131</v>
      </c>
      <c r="BS278" s="97">
        <v>0.1</v>
      </c>
      <c r="BT278" s="32">
        <f t="shared" si="27"/>
        <v>0.1</v>
      </c>
      <c r="BU278" s="32">
        <f t="shared" si="28"/>
        <v>0.1</v>
      </c>
      <c r="BV278" s="124">
        <f t="shared" si="29"/>
        <v>2.4000000000000004</v>
      </c>
      <c r="BW278" s="99"/>
    </row>
    <row r="279" spans="1:75" x14ac:dyDescent="0.15">
      <c r="A279" s="94">
        <v>2016</v>
      </c>
      <c r="B279" s="94">
        <v>10411601</v>
      </c>
      <c r="C279" s="94">
        <v>1120162282</v>
      </c>
      <c r="D279" s="95">
        <v>1.4</v>
      </c>
      <c r="E279" s="95" t="s">
        <v>309</v>
      </c>
      <c r="F279" s="95">
        <v>1</v>
      </c>
      <c r="G279" s="95"/>
      <c r="H279" s="96"/>
      <c r="I279" s="5"/>
      <c r="J279" s="7">
        <f t="shared" si="24"/>
        <v>1.4</v>
      </c>
      <c r="K279" s="97"/>
      <c r="L279" s="97"/>
      <c r="M279" s="90">
        <v>2</v>
      </c>
      <c r="N279" s="90">
        <v>0.2</v>
      </c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  <c r="AG279" s="97"/>
      <c r="AH279" s="97"/>
      <c r="AI279" s="32">
        <f t="shared" si="25"/>
        <v>0.2</v>
      </c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  <c r="AX279" s="98"/>
      <c r="AY279" s="98"/>
      <c r="AZ279" s="98"/>
      <c r="BA279" s="98"/>
      <c r="BB279" s="98"/>
      <c r="BC279" s="98"/>
      <c r="BD279" s="9"/>
      <c r="BE279" s="9"/>
      <c r="BF279" s="98"/>
      <c r="BG279" s="98"/>
      <c r="BH279" s="91">
        <v>20</v>
      </c>
      <c r="BI279" s="91">
        <v>0.5</v>
      </c>
      <c r="BJ279" s="98"/>
      <c r="BK279" s="98"/>
      <c r="BL279" s="98"/>
      <c r="BM279" s="16">
        <f t="shared" si="26"/>
        <v>0.5</v>
      </c>
      <c r="BN279" s="97"/>
      <c r="BO279" s="97"/>
      <c r="BP279" s="97"/>
      <c r="BQ279" s="97"/>
      <c r="BR279" s="97" t="s">
        <v>441</v>
      </c>
      <c r="BS279" s="97">
        <v>0.1</v>
      </c>
      <c r="BT279" s="32">
        <f t="shared" si="27"/>
        <v>0.1</v>
      </c>
      <c r="BU279" s="32">
        <f t="shared" si="28"/>
        <v>0.1</v>
      </c>
      <c r="BV279" s="124">
        <f t="shared" si="29"/>
        <v>2.2000000000000002</v>
      </c>
      <c r="BW279" s="99"/>
    </row>
    <row r="280" spans="1:75" x14ac:dyDescent="0.15">
      <c r="A280" s="94">
        <v>2016</v>
      </c>
      <c r="B280" s="94">
        <v>10411601</v>
      </c>
      <c r="C280" s="94">
        <v>1120162285</v>
      </c>
      <c r="D280" s="95"/>
      <c r="E280" s="95"/>
      <c r="F280" s="95"/>
      <c r="G280" s="95"/>
      <c r="H280" s="96"/>
      <c r="I280" s="5"/>
      <c r="J280" s="7">
        <f t="shared" si="24"/>
        <v>0</v>
      </c>
      <c r="K280" s="97"/>
      <c r="L280" s="97"/>
      <c r="M280" s="90"/>
      <c r="N280" s="90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32">
        <f t="shared" si="25"/>
        <v>0</v>
      </c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  <c r="AX280" s="98"/>
      <c r="AY280" s="98"/>
      <c r="AZ280" s="98"/>
      <c r="BA280" s="98"/>
      <c r="BB280" s="98"/>
      <c r="BC280" s="98"/>
      <c r="BD280" s="98"/>
      <c r="BE280" s="98"/>
      <c r="BF280" s="98"/>
      <c r="BG280" s="98"/>
      <c r="BH280" s="98"/>
      <c r="BI280" s="98"/>
      <c r="BJ280" s="98"/>
      <c r="BK280" s="98"/>
      <c r="BL280" s="98"/>
      <c r="BM280" s="16">
        <f t="shared" si="26"/>
        <v>0</v>
      </c>
      <c r="BN280" s="97"/>
      <c r="BO280" s="97"/>
      <c r="BP280" s="97"/>
      <c r="BQ280" s="97"/>
      <c r="BR280" s="97" t="s">
        <v>494</v>
      </c>
      <c r="BS280" s="97">
        <v>0.1</v>
      </c>
      <c r="BT280" s="32">
        <f t="shared" si="27"/>
        <v>0.1</v>
      </c>
      <c r="BU280" s="32">
        <f t="shared" si="28"/>
        <v>0.1</v>
      </c>
      <c r="BV280" s="124">
        <f t="shared" si="29"/>
        <v>0.1</v>
      </c>
      <c r="BW280" s="99"/>
    </row>
    <row r="281" spans="1:75" x14ac:dyDescent="0.15">
      <c r="A281" s="94">
        <v>2016</v>
      </c>
      <c r="B281" s="94">
        <v>10411601</v>
      </c>
      <c r="C281" s="94">
        <v>1120162286</v>
      </c>
      <c r="D281" s="95"/>
      <c r="E281" s="95"/>
      <c r="F281" s="95"/>
      <c r="G281" s="95"/>
      <c r="H281" s="96"/>
      <c r="I281" s="5"/>
      <c r="J281" s="7">
        <f t="shared" si="24"/>
        <v>0</v>
      </c>
      <c r="K281" s="97"/>
      <c r="L281" s="97"/>
      <c r="M281" s="90"/>
      <c r="N281" s="90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  <c r="AG281" s="97"/>
      <c r="AH281" s="97"/>
      <c r="AI281" s="32">
        <f t="shared" si="25"/>
        <v>0</v>
      </c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  <c r="AX281" s="98"/>
      <c r="AY281" s="98"/>
      <c r="AZ281" s="98"/>
      <c r="BA281" s="98"/>
      <c r="BB281" s="98"/>
      <c r="BC281" s="98"/>
      <c r="BD281" s="98"/>
      <c r="BE281" s="98"/>
      <c r="BF281" s="98"/>
      <c r="BG281" s="98"/>
      <c r="BH281" s="98"/>
      <c r="BI281" s="98"/>
      <c r="BJ281" s="98"/>
      <c r="BK281" s="98"/>
      <c r="BL281" s="98"/>
      <c r="BM281" s="16">
        <f t="shared" si="26"/>
        <v>0</v>
      </c>
      <c r="BN281" s="97"/>
      <c r="BO281" s="97"/>
      <c r="BP281" s="97"/>
      <c r="BQ281" s="97"/>
      <c r="BR281" s="97" t="s">
        <v>494</v>
      </c>
      <c r="BS281" s="97">
        <v>0.1</v>
      </c>
      <c r="BT281" s="32">
        <f t="shared" si="27"/>
        <v>0.1</v>
      </c>
      <c r="BU281" s="32">
        <f t="shared" si="28"/>
        <v>0.1</v>
      </c>
      <c r="BV281" s="124">
        <f t="shared" si="29"/>
        <v>0.1</v>
      </c>
      <c r="BW281" s="99"/>
    </row>
    <row r="282" spans="1:75" x14ac:dyDescent="0.15">
      <c r="A282" s="94">
        <v>2016</v>
      </c>
      <c r="B282" s="94">
        <v>10411601</v>
      </c>
      <c r="C282" s="94">
        <v>1120162287</v>
      </c>
      <c r="D282" s="95">
        <v>1.2</v>
      </c>
      <c r="E282" s="95" t="s">
        <v>153</v>
      </c>
      <c r="F282" s="95">
        <v>0.6</v>
      </c>
      <c r="G282" s="95"/>
      <c r="H282" s="96"/>
      <c r="I282" s="5"/>
      <c r="J282" s="7">
        <f t="shared" si="24"/>
        <v>0.72</v>
      </c>
      <c r="K282" s="97"/>
      <c r="L282" s="97"/>
      <c r="M282" s="90"/>
      <c r="N282" s="90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  <c r="AG282" s="97"/>
      <c r="AH282" s="97"/>
      <c r="AI282" s="32">
        <f t="shared" si="25"/>
        <v>0</v>
      </c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  <c r="AX282" s="98"/>
      <c r="AY282" s="98"/>
      <c r="AZ282" s="98"/>
      <c r="BA282" s="98"/>
      <c r="BB282" s="98"/>
      <c r="BC282" s="98"/>
      <c r="BD282" s="98"/>
      <c r="BE282" s="98"/>
      <c r="BF282" s="98"/>
      <c r="BG282" s="98"/>
      <c r="BH282" s="98"/>
      <c r="BI282" s="98"/>
      <c r="BJ282" s="98"/>
      <c r="BK282" s="98"/>
      <c r="BL282" s="98"/>
      <c r="BM282" s="16">
        <f t="shared" si="26"/>
        <v>0</v>
      </c>
      <c r="BN282" s="97"/>
      <c r="BO282" s="97"/>
      <c r="BP282" s="97"/>
      <c r="BQ282" s="97"/>
      <c r="BR282" s="97"/>
      <c r="BS282" s="97"/>
      <c r="BT282" s="32">
        <f t="shared" si="27"/>
        <v>0</v>
      </c>
      <c r="BU282" s="32">
        <f t="shared" si="28"/>
        <v>0</v>
      </c>
      <c r="BV282" s="124">
        <f t="shared" si="29"/>
        <v>0.72</v>
      </c>
      <c r="BW282" s="99"/>
    </row>
    <row r="283" spans="1:75" x14ac:dyDescent="0.15">
      <c r="A283" s="94">
        <v>2016</v>
      </c>
      <c r="B283" s="94">
        <v>10411601</v>
      </c>
      <c r="C283" s="94">
        <v>1120162308</v>
      </c>
      <c r="D283" s="95"/>
      <c r="E283" s="95"/>
      <c r="F283" s="95"/>
      <c r="G283" s="95"/>
      <c r="H283" s="96"/>
      <c r="I283" s="5"/>
      <c r="J283" s="7">
        <f t="shared" si="24"/>
        <v>0</v>
      </c>
      <c r="K283" s="97"/>
      <c r="L283" s="97"/>
      <c r="M283" s="90"/>
      <c r="N283" s="90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  <c r="AG283" s="97"/>
      <c r="AH283" s="97"/>
      <c r="AI283" s="32">
        <f t="shared" si="25"/>
        <v>0</v>
      </c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  <c r="BE283" s="98"/>
      <c r="BF283" s="98"/>
      <c r="BG283" s="98"/>
      <c r="BH283" s="98"/>
      <c r="BI283" s="98"/>
      <c r="BJ283" s="98"/>
      <c r="BK283" s="98"/>
      <c r="BL283" s="98"/>
      <c r="BM283" s="16">
        <f t="shared" si="26"/>
        <v>0</v>
      </c>
      <c r="BN283" s="97"/>
      <c r="BO283" s="97"/>
      <c r="BP283" s="97"/>
      <c r="BQ283" s="97"/>
      <c r="BR283" s="97"/>
      <c r="BS283" s="97"/>
      <c r="BT283" s="32">
        <f t="shared" si="27"/>
        <v>0</v>
      </c>
      <c r="BU283" s="32">
        <f t="shared" si="28"/>
        <v>0</v>
      </c>
      <c r="BV283" s="124">
        <f t="shared" si="29"/>
        <v>0</v>
      </c>
      <c r="BW283" s="99"/>
    </row>
    <row r="284" spans="1:75" x14ac:dyDescent="0.15">
      <c r="A284" s="94">
        <v>2016</v>
      </c>
      <c r="B284" s="94">
        <v>10411601</v>
      </c>
      <c r="C284" s="94">
        <v>1120162320</v>
      </c>
      <c r="D284" s="95">
        <v>1.2</v>
      </c>
      <c r="E284" s="95" t="s">
        <v>142</v>
      </c>
      <c r="F284" s="95">
        <v>0.8</v>
      </c>
      <c r="G284" s="95"/>
      <c r="H284" s="96"/>
      <c r="I284" s="5"/>
      <c r="J284" s="7">
        <f t="shared" si="24"/>
        <v>0.96</v>
      </c>
      <c r="K284" s="97"/>
      <c r="L284" s="97"/>
      <c r="M284" s="90">
        <v>1</v>
      </c>
      <c r="N284" s="90">
        <v>0.1</v>
      </c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32">
        <f t="shared" si="25"/>
        <v>0.1</v>
      </c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  <c r="AX284" s="98"/>
      <c r="AY284" s="98"/>
      <c r="AZ284" s="98"/>
      <c r="BA284" s="98"/>
      <c r="BB284" s="98"/>
      <c r="BC284" s="98"/>
      <c r="BD284" s="98"/>
      <c r="BE284" s="98"/>
      <c r="BF284" s="98"/>
      <c r="BG284" s="98"/>
      <c r="BH284" s="98"/>
      <c r="BI284" s="98"/>
      <c r="BJ284" s="98"/>
      <c r="BK284" s="98"/>
      <c r="BL284" s="98"/>
      <c r="BM284" s="16">
        <f t="shared" si="26"/>
        <v>0</v>
      </c>
      <c r="BN284" s="97" t="s">
        <v>287</v>
      </c>
      <c r="BO284" s="97">
        <v>0.3</v>
      </c>
      <c r="BP284" s="97"/>
      <c r="BQ284" s="97"/>
      <c r="BR284" s="97"/>
      <c r="BS284" s="97"/>
      <c r="BT284" s="32">
        <f t="shared" si="27"/>
        <v>0</v>
      </c>
      <c r="BU284" s="32">
        <f t="shared" si="28"/>
        <v>0.3</v>
      </c>
      <c r="BV284" s="124">
        <f t="shared" si="29"/>
        <v>1.3599999999999999</v>
      </c>
      <c r="BW284" s="99"/>
    </row>
    <row r="285" spans="1:75" x14ac:dyDescent="0.15">
      <c r="A285" s="94">
        <v>2016</v>
      </c>
      <c r="B285" s="94">
        <v>10411601</v>
      </c>
      <c r="C285" s="94">
        <v>1120162323</v>
      </c>
      <c r="D285" s="95"/>
      <c r="E285" s="95"/>
      <c r="F285" s="95"/>
      <c r="G285" s="95"/>
      <c r="H285" s="96"/>
      <c r="I285" s="5"/>
      <c r="J285" s="7">
        <f t="shared" si="24"/>
        <v>0</v>
      </c>
      <c r="K285" s="97"/>
      <c r="L285" s="97"/>
      <c r="M285" s="90"/>
      <c r="N285" s="90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32">
        <f t="shared" si="25"/>
        <v>0</v>
      </c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58"/>
      <c r="AU285" s="58"/>
      <c r="AV285" s="98"/>
      <c r="AW285" s="98"/>
      <c r="AX285" s="98"/>
      <c r="AY285" s="98"/>
      <c r="AZ285" s="98"/>
      <c r="BA285" s="98"/>
      <c r="BB285" s="98"/>
      <c r="BC285" s="98"/>
      <c r="BD285" s="98"/>
      <c r="BE285" s="98"/>
      <c r="BF285" s="98"/>
      <c r="BG285" s="98"/>
      <c r="BH285" s="98"/>
      <c r="BI285" s="98"/>
      <c r="BJ285" s="98"/>
      <c r="BK285" s="98"/>
      <c r="BL285" s="98"/>
      <c r="BM285" s="16">
        <f t="shared" si="26"/>
        <v>0</v>
      </c>
      <c r="BN285" s="97"/>
      <c r="BO285" s="97"/>
      <c r="BP285" s="97"/>
      <c r="BQ285" s="97"/>
      <c r="BR285" s="97"/>
      <c r="BS285" s="97"/>
      <c r="BT285" s="32">
        <f t="shared" si="27"/>
        <v>0</v>
      </c>
      <c r="BU285" s="32">
        <f t="shared" si="28"/>
        <v>0</v>
      </c>
      <c r="BV285" s="124">
        <f t="shared" si="29"/>
        <v>0</v>
      </c>
      <c r="BW285" s="99"/>
    </row>
    <row r="286" spans="1:75" x14ac:dyDescent="0.15">
      <c r="A286" s="94">
        <v>2016</v>
      </c>
      <c r="B286" s="94">
        <v>10411601</v>
      </c>
      <c r="C286" s="94">
        <v>1120162326</v>
      </c>
      <c r="D286" s="95">
        <v>1.2</v>
      </c>
      <c r="E286" s="95" t="s">
        <v>114</v>
      </c>
      <c r="F286" s="95">
        <v>0.8</v>
      </c>
      <c r="G286" s="95"/>
      <c r="H286" s="96"/>
      <c r="I286" s="5"/>
      <c r="J286" s="7">
        <f t="shared" si="24"/>
        <v>0.96</v>
      </c>
      <c r="K286" s="97"/>
      <c r="L286" s="97"/>
      <c r="M286" s="90"/>
      <c r="N286" s="90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32">
        <f t="shared" si="25"/>
        <v>0</v>
      </c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  <c r="AX286" s="98"/>
      <c r="AY286" s="98"/>
      <c r="AZ286" s="98"/>
      <c r="BA286" s="98"/>
      <c r="BB286" s="98"/>
      <c r="BC286" s="98"/>
      <c r="BD286" s="98"/>
      <c r="BE286" s="98"/>
      <c r="BF286" s="98"/>
      <c r="BG286" s="98"/>
      <c r="BH286" s="98"/>
      <c r="BI286" s="98"/>
      <c r="BJ286" s="98"/>
      <c r="BK286" s="98"/>
      <c r="BL286" s="98"/>
      <c r="BM286" s="16">
        <f t="shared" si="26"/>
        <v>0</v>
      </c>
      <c r="BN286" s="97"/>
      <c r="BO286" s="97"/>
      <c r="BP286" s="97"/>
      <c r="BQ286" s="97"/>
      <c r="BR286" s="97"/>
      <c r="BS286" s="97"/>
      <c r="BT286" s="32">
        <f t="shared" si="27"/>
        <v>0</v>
      </c>
      <c r="BU286" s="32">
        <f t="shared" si="28"/>
        <v>0</v>
      </c>
      <c r="BV286" s="124">
        <f t="shared" si="29"/>
        <v>0.96</v>
      </c>
      <c r="BW286" s="99"/>
    </row>
    <row r="287" spans="1:75" x14ac:dyDescent="0.15">
      <c r="A287" s="94">
        <v>2016</v>
      </c>
      <c r="B287" s="94">
        <v>10411601</v>
      </c>
      <c r="C287" s="94">
        <v>1120162328</v>
      </c>
      <c r="D287" s="95"/>
      <c r="E287" s="95"/>
      <c r="F287" s="95"/>
      <c r="G287" s="95"/>
      <c r="H287" s="96"/>
      <c r="I287" s="5"/>
      <c r="J287" s="7">
        <f t="shared" si="24"/>
        <v>0</v>
      </c>
      <c r="K287" s="97"/>
      <c r="L287" s="97"/>
      <c r="M287" s="90"/>
      <c r="N287" s="90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  <c r="AH287" s="97"/>
      <c r="AI287" s="32">
        <f t="shared" si="25"/>
        <v>0</v>
      </c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  <c r="AX287" s="98"/>
      <c r="AY287" s="98"/>
      <c r="AZ287" s="98"/>
      <c r="BA287" s="98"/>
      <c r="BB287" s="98"/>
      <c r="BC287" s="98"/>
      <c r="BD287" s="98"/>
      <c r="BE287" s="98"/>
      <c r="BF287" s="98"/>
      <c r="BG287" s="98"/>
      <c r="BH287" s="98"/>
      <c r="BI287" s="98"/>
      <c r="BJ287" s="98"/>
      <c r="BK287" s="98"/>
      <c r="BL287" s="98"/>
      <c r="BM287" s="16">
        <f t="shared" si="26"/>
        <v>0</v>
      </c>
      <c r="BN287" s="97"/>
      <c r="BO287" s="97"/>
      <c r="BP287" s="97"/>
      <c r="BQ287" s="97"/>
      <c r="BR287" s="97"/>
      <c r="BS287" s="97"/>
      <c r="BT287" s="32">
        <f t="shared" si="27"/>
        <v>0</v>
      </c>
      <c r="BU287" s="32">
        <f t="shared" si="28"/>
        <v>0</v>
      </c>
      <c r="BV287" s="124">
        <f t="shared" si="29"/>
        <v>0</v>
      </c>
      <c r="BW287" s="99"/>
    </row>
    <row r="288" spans="1:75" x14ac:dyDescent="0.15">
      <c r="A288" s="94">
        <v>2016</v>
      </c>
      <c r="B288" s="94">
        <v>10411601</v>
      </c>
      <c r="C288" s="94">
        <v>1120162337</v>
      </c>
      <c r="D288" s="95"/>
      <c r="E288" s="95"/>
      <c r="F288" s="95"/>
      <c r="G288" s="95"/>
      <c r="H288" s="96"/>
      <c r="I288" s="5"/>
      <c r="J288" s="7">
        <f t="shared" si="24"/>
        <v>0</v>
      </c>
      <c r="K288" s="97"/>
      <c r="L288" s="97"/>
      <c r="M288" s="90"/>
      <c r="N288" s="90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32">
        <f t="shared" si="25"/>
        <v>0</v>
      </c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  <c r="AX288" s="98"/>
      <c r="AY288" s="98"/>
      <c r="AZ288" s="98"/>
      <c r="BA288" s="98"/>
      <c r="BB288" s="98"/>
      <c r="BC288" s="98"/>
      <c r="BD288" s="98"/>
      <c r="BE288" s="98"/>
      <c r="BF288" s="98"/>
      <c r="BG288" s="98"/>
      <c r="BH288" s="98"/>
      <c r="BI288" s="98"/>
      <c r="BJ288" s="98"/>
      <c r="BK288" s="98"/>
      <c r="BL288" s="98"/>
      <c r="BM288" s="16">
        <f t="shared" si="26"/>
        <v>0</v>
      </c>
      <c r="BN288" s="97" t="s">
        <v>287</v>
      </c>
      <c r="BO288" s="97">
        <v>0.3</v>
      </c>
      <c r="BP288" s="97"/>
      <c r="BQ288" s="97"/>
      <c r="BR288" s="97"/>
      <c r="BS288" s="97"/>
      <c r="BT288" s="32">
        <f t="shared" si="27"/>
        <v>0</v>
      </c>
      <c r="BU288" s="32">
        <f t="shared" si="28"/>
        <v>0.3</v>
      </c>
      <c r="BV288" s="124">
        <f t="shared" si="29"/>
        <v>0.3</v>
      </c>
      <c r="BW288" s="99"/>
    </row>
    <row r="289" spans="1:75" x14ac:dyDescent="0.15">
      <c r="A289" s="94">
        <v>2016</v>
      </c>
      <c r="B289" s="94">
        <v>10411601</v>
      </c>
      <c r="C289" s="94">
        <v>1120162347</v>
      </c>
      <c r="D289" s="95">
        <v>1.2</v>
      </c>
      <c r="E289" s="95" t="s">
        <v>124</v>
      </c>
      <c r="F289" s="95">
        <v>0.8</v>
      </c>
      <c r="G289" s="95"/>
      <c r="H289" s="96"/>
      <c r="I289" s="5"/>
      <c r="J289" s="7">
        <f t="shared" si="24"/>
        <v>0.96</v>
      </c>
      <c r="K289" s="97"/>
      <c r="L289" s="97"/>
      <c r="M289" s="90"/>
      <c r="N289" s="90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32">
        <f t="shared" si="25"/>
        <v>0</v>
      </c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58"/>
      <c r="AU289" s="58"/>
      <c r="AV289" s="98"/>
      <c r="AW289" s="98"/>
      <c r="AX289" s="98"/>
      <c r="AY289" s="98"/>
      <c r="AZ289" s="98"/>
      <c r="BA289" s="98"/>
      <c r="BB289" s="98"/>
      <c r="BC289" s="98"/>
      <c r="BD289" s="98"/>
      <c r="BE289" s="98"/>
      <c r="BF289" s="98"/>
      <c r="BG289" s="98"/>
      <c r="BH289" s="98"/>
      <c r="BI289" s="98"/>
      <c r="BJ289" s="98"/>
      <c r="BK289" s="98" t="s">
        <v>242</v>
      </c>
      <c r="BL289" s="98"/>
      <c r="BM289" s="16">
        <f t="shared" si="26"/>
        <v>0</v>
      </c>
      <c r="BN289" s="97" t="s">
        <v>287</v>
      </c>
      <c r="BO289" s="97">
        <v>0.3</v>
      </c>
      <c r="BP289" s="97"/>
      <c r="BQ289" s="97"/>
      <c r="BR289" s="97"/>
      <c r="BS289" s="97"/>
      <c r="BT289" s="32">
        <f t="shared" si="27"/>
        <v>0</v>
      </c>
      <c r="BU289" s="32">
        <f t="shared" si="28"/>
        <v>0.3</v>
      </c>
      <c r="BV289" s="124">
        <f t="shared" si="29"/>
        <v>1.26</v>
      </c>
      <c r="BW289" s="99"/>
    </row>
    <row r="290" spans="1:75" x14ac:dyDescent="0.15">
      <c r="A290" s="94">
        <v>2016</v>
      </c>
      <c r="B290" s="94">
        <v>10411601</v>
      </c>
      <c r="C290" s="94">
        <v>1120162361</v>
      </c>
      <c r="D290" s="95">
        <v>1.6</v>
      </c>
      <c r="E290" s="95" t="s">
        <v>133</v>
      </c>
      <c r="F290" s="95">
        <v>1</v>
      </c>
      <c r="G290" s="95">
        <v>1.6</v>
      </c>
      <c r="H290" s="96" t="s">
        <v>444</v>
      </c>
      <c r="I290" s="5"/>
      <c r="J290" s="7">
        <f t="shared" si="24"/>
        <v>2</v>
      </c>
      <c r="K290" s="97"/>
      <c r="L290" s="97"/>
      <c r="M290" s="90">
        <v>1</v>
      </c>
      <c r="N290" s="90">
        <v>0.1</v>
      </c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100" t="s">
        <v>400</v>
      </c>
      <c r="AD290" s="100">
        <v>0.4</v>
      </c>
      <c r="AE290" s="97"/>
      <c r="AF290" s="97" t="s">
        <v>242</v>
      </c>
      <c r="AG290" s="97"/>
      <c r="AH290" s="97"/>
      <c r="AI290" s="32">
        <v>0.5</v>
      </c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  <c r="AX290" s="98"/>
      <c r="AY290" s="98"/>
      <c r="AZ290" s="98"/>
      <c r="BA290" s="98"/>
      <c r="BB290" s="98"/>
      <c r="BC290" s="98"/>
      <c r="BD290" s="98"/>
      <c r="BE290" s="98"/>
      <c r="BF290" s="98"/>
      <c r="BG290" s="98"/>
      <c r="BH290" s="98">
        <v>12</v>
      </c>
      <c r="BI290" s="98">
        <v>0.3</v>
      </c>
      <c r="BJ290" s="98"/>
      <c r="BK290" s="98" t="s">
        <v>445</v>
      </c>
      <c r="BL290" s="98">
        <v>0.3</v>
      </c>
      <c r="BM290" s="16">
        <f t="shared" si="26"/>
        <v>0.6</v>
      </c>
      <c r="BN290" s="97" t="s">
        <v>287</v>
      </c>
      <c r="BO290" s="97">
        <v>0.3</v>
      </c>
      <c r="BP290" s="97" t="s">
        <v>95</v>
      </c>
      <c r="BQ290" s="97">
        <v>0.2</v>
      </c>
      <c r="BR290" s="97"/>
      <c r="BS290" s="97"/>
      <c r="BT290" s="32">
        <f t="shared" si="27"/>
        <v>0.2</v>
      </c>
      <c r="BU290" s="32">
        <f t="shared" si="28"/>
        <v>0.5</v>
      </c>
      <c r="BV290" s="124">
        <f t="shared" si="29"/>
        <v>3.6</v>
      </c>
      <c r="BW290" s="99"/>
    </row>
    <row r="291" spans="1:75" x14ac:dyDescent="0.15">
      <c r="A291" s="94">
        <v>2016</v>
      </c>
      <c r="B291" s="94">
        <v>10411601</v>
      </c>
      <c r="C291" s="94">
        <v>1320170218</v>
      </c>
      <c r="D291" s="95"/>
      <c r="E291" s="95"/>
      <c r="F291" s="95"/>
      <c r="G291" s="95"/>
      <c r="H291" s="96"/>
      <c r="I291" s="5"/>
      <c r="J291" s="7">
        <f t="shared" si="24"/>
        <v>0</v>
      </c>
      <c r="K291" s="97"/>
      <c r="L291" s="97"/>
      <c r="M291" s="90"/>
      <c r="N291" s="90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32">
        <f t="shared" si="25"/>
        <v>0</v>
      </c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  <c r="AX291" s="98"/>
      <c r="AY291" s="98"/>
      <c r="AZ291" s="98"/>
      <c r="BA291" s="98"/>
      <c r="BB291" s="98"/>
      <c r="BC291" s="98"/>
      <c r="BD291" s="98"/>
      <c r="BE291" s="98"/>
      <c r="BF291" s="98"/>
      <c r="BG291" s="98"/>
      <c r="BH291" s="98"/>
      <c r="BI291" s="98"/>
      <c r="BJ291" s="98"/>
      <c r="BK291" s="98"/>
      <c r="BL291" s="98"/>
      <c r="BM291" s="16">
        <f t="shared" si="26"/>
        <v>0</v>
      </c>
      <c r="BN291" s="97"/>
      <c r="BO291" s="97"/>
      <c r="BP291" s="97"/>
      <c r="BQ291" s="97"/>
      <c r="BR291" s="97"/>
      <c r="BS291" s="97"/>
      <c r="BT291" s="32">
        <f t="shared" si="27"/>
        <v>0</v>
      </c>
      <c r="BU291" s="32">
        <f t="shared" si="28"/>
        <v>0</v>
      </c>
      <c r="BV291" s="124">
        <f t="shared" si="29"/>
        <v>0</v>
      </c>
      <c r="BW291" s="99"/>
    </row>
    <row r="292" spans="1:75" x14ac:dyDescent="0.15">
      <c r="A292" s="94">
        <v>2016</v>
      </c>
      <c r="B292" s="94">
        <v>10411601</v>
      </c>
      <c r="C292" s="94">
        <v>1120162703</v>
      </c>
      <c r="D292" s="95"/>
      <c r="E292" s="95"/>
      <c r="F292" s="95"/>
      <c r="G292" s="95"/>
      <c r="H292" s="96"/>
      <c r="I292" s="5"/>
      <c r="J292" s="7">
        <f t="shared" si="24"/>
        <v>0</v>
      </c>
      <c r="K292" s="97"/>
      <c r="L292" s="97"/>
      <c r="M292" s="90"/>
      <c r="N292" s="90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32">
        <f t="shared" si="25"/>
        <v>0</v>
      </c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  <c r="AX292" s="98"/>
      <c r="AY292" s="98"/>
      <c r="AZ292" s="98"/>
      <c r="BA292" s="98"/>
      <c r="BB292" s="98"/>
      <c r="BC292" s="98"/>
      <c r="BD292" s="98"/>
      <c r="BE292" s="98"/>
      <c r="BF292" s="98"/>
      <c r="BG292" s="98"/>
      <c r="BH292" s="98"/>
      <c r="BI292" s="98"/>
      <c r="BJ292" s="98"/>
      <c r="BK292" s="98"/>
      <c r="BL292" s="98"/>
      <c r="BM292" s="16">
        <f t="shared" si="26"/>
        <v>0</v>
      </c>
      <c r="BN292" s="97" t="s">
        <v>100</v>
      </c>
      <c r="BO292" s="97">
        <v>0.3</v>
      </c>
      <c r="BP292" s="97"/>
      <c r="BQ292" s="97"/>
      <c r="BR292" s="101" t="s">
        <v>446</v>
      </c>
      <c r="BS292" s="101">
        <v>0.1</v>
      </c>
      <c r="BT292" s="32">
        <f t="shared" si="27"/>
        <v>0.1</v>
      </c>
      <c r="BU292" s="32">
        <f t="shared" si="28"/>
        <v>0.4</v>
      </c>
      <c r="BV292" s="124">
        <f t="shared" si="29"/>
        <v>0.4</v>
      </c>
      <c r="BW292" s="99"/>
    </row>
    <row r="293" spans="1:75" x14ac:dyDescent="0.15">
      <c r="A293" s="94">
        <v>2016</v>
      </c>
      <c r="B293" s="94">
        <v>10411601</v>
      </c>
      <c r="C293" s="94">
        <v>1120152333</v>
      </c>
      <c r="D293" s="95"/>
      <c r="E293" s="95"/>
      <c r="F293" s="95"/>
      <c r="G293" s="95"/>
      <c r="H293" s="96"/>
      <c r="I293" s="5"/>
      <c r="J293" s="7">
        <f t="shared" si="24"/>
        <v>0</v>
      </c>
      <c r="K293" s="97"/>
      <c r="L293" s="97"/>
      <c r="M293" s="90"/>
      <c r="N293" s="90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32">
        <f t="shared" si="25"/>
        <v>0</v>
      </c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58"/>
      <c r="AU293" s="58"/>
      <c r="AV293" s="98"/>
      <c r="AW293" s="98"/>
      <c r="AX293" s="98"/>
      <c r="AY293" s="98"/>
      <c r="AZ293" s="98"/>
      <c r="BA293" s="98"/>
      <c r="BB293" s="98"/>
      <c r="BC293" s="98"/>
      <c r="BD293" s="98"/>
      <c r="BE293" s="98"/>
      <c r="BF293" s="98"/>
      <c r="BG293" s="98"/>
      <c r="BH293" s="98"/>
      <c r="BI293" s="98"/>
      <c r="BJ293" s="98"/>
      <c r="BK293" s="98"/>
      <c r="BL293" s="98"/>
      <c r="BM293" s="16">
        <f t="shared" si="26"/>
        <v>0</v>
      </c>
      <c r="BN293" s="97"/>
      <c r="BO293" s="97"/>
      <c r="BP293" s="97"/>
      <c r="BQ293" s="97"/>
      <c r="BR293" s="97"/>
      <c r="BS293" s="97"/>
      <c r="BT293" s="32">
        <f t="shared" si="27"/>
        <v>0</v>
      </c>
      <c r="BU293" s="32">
        <f t="shared" si="28"/>
        <v>0</v>
      </c>
      <c r="BV293" s="124">
        <f t="shared" si="29"/>
        <v>0</v>
      </c>
      <c r="BW293" s="99"/>
    </row>
    <row r="294" spans="1:75" x14ac:dyDescent="0.15">
      <c r="A294" s="50">
        <v>2015</v>
      </c>
      <c r="B294" s="50">
        <v>19821501</v>
      </c>
      <c r="C294" s="64">
        <v>1120152741</v>
      </c>
      <c r="D294" s="51"/>
      <c r="E294" s="51"/>
      <c r="F294" s="51"/>
      <c r="G294" s="51"/>
      <c r="H294" s="27"/>
      <c r="I294" s="5"/>
      <c r="J294" s="7">
        <f t="shared" si="24"/>
        <v>0</v>
      </c>
      <c r="K294" s="56"/>
      <c r="L294" s="56"/>
      <c r="M294" s="52"/>
      <c r="N294" s="52"/>
      <c r="O294" s="56"/>
      <c r="P294" s="56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32">
        <f t="shared" si="25"/>
        <v>0</v>
      </c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16">
        <f t="shared" si="26"/>
        <v>0</v>
      </c>
      <c r="BN294" s="56"/>
      <c r="BO294" s="56"/>
      <c r="BP294" s="52"/>
      <c r="BQ294" s="52"/>
      <c r="BR294" s="52"/>
      <c r="BS294" s="52"/>
      <c r="BT294" s="32">
        <f t="shared" si="27"/>
        <v>0</v>
      </c>
      <c r="BU294" s="32">
        <f t="shared" si="28"/>
        <v>0</v>
      </c>
      <c r="BV294" s="124">
        <f t="shared" si="29"/>
        <v>0</v>
      </c>
      <c r="BW294" s="49"/>
    </row>
    <row r="295" spans="1:75" x14ac:dyDescent="0.15">
      <c r="A295" s="50">
        <v>2015</v>
      </c>
      <c r="B295" s="50">
        <v>19821501</v>
      </c>
      <c r="C295" s="64">
        <v>1120152730</v>
      </c>
      <c r="D295" s="51">
        <v>1.4</v>
      </c>
      <c r="E295" s="51" t="s">
        <v>309</v>
      </c>
      <c r="F295" s="51">
        <v>0.8</v>
      </c>
      <c r="G295" s="51"/>
      <c r="H295" s="27"/>
      <c r="I295" s="5"/>
      <c r="J295" s="7">
        <f t="shared" si="24"/>
        <v>1.1199999999999999</v>
      </c>
      <c r="K295" s="56"/>
      <c r="L295" s="56"/>
      <c r="M295" s="52"/>
      <c r="N295" s="52"/>
      <c r="O295" s="56"/>
      <c r="P295" s="56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32">
        <f t="shared" si="25"/>
        <v>0</v>
      </c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16">
        <f t="shared" si="26"/>
        <v>0</v>
      </c>
      <c r="BN295" s="56"/>
      <c r="BO295" s="56"/>
      <c r="BP295" s="52"/>
      <c r="BQ295" s="52"/>
      <c r="BR295" s="52"/>
      <c r="BS295" s="52"/>
      <c r="BT295" s="32">
        <f t="shared" si="27"/>
        <v>0</v>
      </c>
      <c r="BU295" s="32">
        <f t="shared" si="28"/>
        <v>0</v>
      </c>
      <c r="BV295" s="124">
        <f t="shared" si="29"/>
        <v>1.1199999999999999</v>
      </c>
      <c r="BW295" s="49"/>
    </row>
    <row r="296" spans="1:75" x14ac:dyDescent="0.15">
      <c r="A296" s="50">
        <v>2015</v>
      </c>
      <c r="B296" s="50">
        <v>19821501</v>
      </c>
      <c r="C296" s="64">
        <v>1120152737</v>
      </c>
      <c r="D296" s="51">
        <v>1.6</v>
      </c>
      <c r="E296" s="51" t="s">
        <v>149</v>
      </c>
      <c r="F296" s="51">
        <v>1</v>
      </c>
      <c r="G296" s="51"/>
      <c r="H296" s="27"/>
      <c r="I296" s="5"/>
      <c r="J296" s="7">
        <f t="shared" si="24"/>
        <v>1.6</v>
      </c>
      <c r="K296" s="56"/>
      <c r="L296" s="56"/>
      <c r="M296" s="52"/>
      <c r="N296" s="52"/>
      <c r="O296" s="56"/>
      <c r="P296" s="56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32">
        <f t="shared" si="25"/>
        <v>0</v>
      </c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16">
        <f t="shared" si="26"/>
        <v>0</v>
      </c>
      <c r="BN296" s="56"/>
      <c r="BO296" s="56"/>
      <c r="BP296" s="52"/>
      <c r="BQ296" s="52"/>
      <c r="BR296" s="52"/>
      <c r="BS296" s="52"/>
      <c r="BT296" s="32">
        <f t="shared" si="27"/>
        <v>0</v>
      </c>
      <c r="BU296" s="32">
        <f t="shared" si="28"/>
        <v>0</v>
      </c>
      <c r="BV296" s="124">
        <f t="shared" si="29"/>
        <v>1.6</v>
      </c>
      <c r="BW296" s="49"/>
    </row>
    <row r="297" spans="1:75" x14ac:dyDescent="0.15">
      <c r="A297" s="50">
        <v>2015</v>
      </c>
      <c r="B297" s="50">
        <v>19821501</v>
      </c>
      <c r="C297" s="64">
        <v>1120152738</v>
      </c>
      <c r="D297" s="51">
        <v>1.6</v>
      </c>
      <c r="E297" s="51" t="s">
        <v>133</v>
      </c>
      <c r="F297" s="51">
        <v>1</v>
      </c>
      <c r="G297" s="51"/>
      <c r="H297" s="27"/>
      <c r="I297" s="5"/>
      <c r="J297" s="7">
        <f t="shared" si="24"/>
        <v>1.6</v>
      </c>
      <c r="K297" s="56"/>
      <c r="L297" s="56"/>
      <c r="M297" s="52"/>
      <c r="N297" s="52"/>
      <c r="O297" s="56"/>
      <c r="P297" s="56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32">
        <f t="shared" si="25"/>
        <v>0</v>
      </c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16">
        <f t="shared" si="26"/>
        <v>0</v>
      </c>
      <c r="BN297" s="56"/>
      <c r="BO297" s="56"/>
      <c r="BP297" s="52"/>
      <c r="BQ297" s="52"/>
      <c r="BR297" s="52"/>
      <c r="BS297" s="52"/>
      <c r="BT297" s="32">
        <f t="shared" si="27"/>
        <v>0</v>
      </c>
      <c r="BU297" s="32">
        <f t="shared" si="28"/>
        <v>0</v>
      </c>
      <c r="BV297" s="124">
        <f t="shared" si="29"/>
        <v>1.6</v>
      </c>
      <c r="BW297" s="49"/>
    </row>
    <row r="298" spans="1:75" x14ac:dyDescent="0.15">
      <c r="A298" s="50">
        <v>2015</v>
      </c>
      <c r="B298" s="50">
        <v>19821501</v>
      </c>
      <c r="C298" s="64">
        <v>1120152728</v>
      </c>
      <c r="D298" s="51">
        <v>1.2</v>
      </c>
      <c r="E298" s="51" t="s">
        <v>91</v>
      </c>
      <c r="F298" s="51">
        <v>0.6</v>
      </c>
      <c r="G298" s="51"/>
      <c r="H298" s="27"/>
      <c r="I298" s="5"/>
      <c r="J298" s="7">
        <f t="shared" si="24"/>
        <v>0.72</v>
      </c>
      <c r="K298" s="56"/>
      <c r="L298" s="56"/>
      <c r="M298" s="52"/>
      <c r="N298" s="52"/>
      <c r="O298" s="56"/>
      <c r="P298" s="56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32">
        <f t="shared" si="25"/>
        <v>0</v>
      </c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16">
        <f t="shared" si="26"/>
        <v>0</v>
      </c>
      <c r="BN298" s="56"/>
      <c r="BO298" s="56"/>
      <c r="BP298" s="52"/>
      <c r="BQ298" s="52"/>
      <c r="BR298" s="52"/>
      <c r="BS298" s="52"/>
      <c r="BT298" s="32">
        <f t="shared" si="27"/>
        <v>0</v>
      </c>
      <c r="BU298" s="32">
        <f t="shared" si="28"/>
        <v>0</v>
      </c>
      <c r="BV298" s="124">
        <f t="shared" si="29"/>
        <v>0.72</v>
      </c>
      <c r="BW298" s="49"/>
    </row>
    <row r="299" spans="1:75" x14ac:dyDescent="0.15">
      <c r="A299" s="50">
        <v>2015</v>
      </c>
      <c r="B299" s="50">
        <v>19821501</v>
      </c>
      <c r="C299" s="64">
        <v>1120152720</v>
      </c>
      <c r="D299" s="51">
        <v>1.2</v>
      </c>
      <c r="E299" s="51" t="s">
        <v>124</v>
      </c>
      <c r="F299" s="51">
        <v>0.8</v>
      </c>
      <c r="G299" s="51"/>
      <c r="H299" s="27"/>
      <c r="I299" s="5"/>
      <c r="J299" s="7">
        <f t="shared" si="24"/>
        <v>0.96</v>
      </c>
      <c r="K299" s="56"/>
      <c r="L299" s="56"/>
      <c r="M299" s="52"/>
      <c r="N299" s="52"/>
      <c r="O299" s="56"/>
      <c r="P299" s="56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32">
        <f t="shared" si="25"/>
        <v>0</v>
      </c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16">
        <f t="shared" si="26"/>
        <v>0</v>
      </c>
      <c r="BN299" s="56"/>
      <c r="BO299" s="56"/>
      <c r="BP299" s="52"/>
      <c r="BQ299" s="52"/>
      <c r="BR299" s="52"/>
      <c r="BS299" s="52"/>
      <c r="BT299" s="32">
        <f t="shared" si="27"/>
        <v>0</v>
      </c>
      <c r="BU299" s="32">
        <f t="shared" si="28"/>
        <v>0</v>
      </c>
      <c r="BV299" s="124">
        <f t="shared" si="29"/>
        <v>0.96</v>
      </c>
      <c r="BW299" s="49"/>
    </row>
    <row r="300" spans="1:75" x14ac:dyDescent="0.15">
      <c r="A300" s="50">
        <v>2015</v>
      </c>
      <c r="B300" s="50">
        <v>19821501</v>
      </c>
      <c r="C300" s="64">
        <v>1120152732</v>
      </c>
      <c r="D300" s="51">
        <v>1.2</v>
      </c>
      <c r="E300" s="51" t="s">
        <v>111</v>
      </c>
      <c r="F300" s="51">
        <v>1</v>
      </c>
      <c r="G300" s="51"/>
      <c r="H300" s="27"/>
      <c r="I300" s="5"/>
      <c r="J300" s="7">
        <f t="shared" si="24"/>
        <v>1.2</v>
      </c>
      <c r="K300" s="56"/>
      <c r="L300" s="56"/>
      <c r="M300" s="52"/>
      <c r="N300" s="52"/>
      <c r="O300" s="56"/>
      <c r="P300" s="56"/>
      <c r="Q300" s="52"/>
      <c r="R300" s="52"/>
      <c r="S300" s="52"/>
      <c r="T300" s="52" t="s">
        <v>447</v>
      </c>
      <c r="U300" s="52">
        <v>2</v>
      </c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32">
        <f t="shared" si="25"/>
        <v>2</v>
      </c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  <c r="BM300" s="16">
        <f t="shared" si="26"/>
        <v>0</v>
      </c>
      <c r="BN300" s="56"/>
      <c r="BO300" s="56"/>
      <c r="BP300" s="52"/>
      <c r="BQ300" s="52"/>
      <c r="BR300" s="52"/>
      <c r="BS300" s="52"/>
      <c r="BT300" s="32">
        <f t="shared" si="27"/>
        <v>0</v>
      </c>
      <c r="BU300" s="32">
        <f t="shared" si="28"/>
        <v>0</v>
      </c>
      <c r="BV300" s="124">
        <f t="shared" si="29"/>
        <v>3.2</v>
      </c>
      <c r="BW300" s="49"/>
    </row>
    <row r="301" spans="1:75" x14ac:dyDescent="0.15">
      <c r="A301" s="50">
        <v>2015</v>
      </c>
      <c r="B301" s="50">
        <v>19821501</v>
      </c>
      <c r="C301" s="64">
        <v>1120152734</v>
      </c>
      <c r="D301" s="51">
        <v>1.2</v>
      </c>
      <c r="E301" s="51" t="s">
        <v>153</v>
      </c>
      <c r="F301" s="51">
        <v>0.8</v>
      </c>
      <c r="G301" s="51"/>
      <c r="H301" s="27"/>
      <c r="I301" s="5"/>
      <c r="J301" s="7">
        <f t="shared" si="24"/>
        <v>0.96</v>
      </c>
      <c r="K301" s="56"/>
      <c r="L301" s="56"/>
      <c r="M301" s="52"/>
      <c r="N301" s="52"/>
      <c r="O301" s="56"/>
      <c r="P301" s="56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32">
        <f t="shared" si="25"/>
        <v>0</v>
      </c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16">
        <f t="shared" si="26"/>
        <v>0</v>
      </c>
      <c r="BN301" s="56"/>
      <c r="BO301" s="56"/>
      <c r="BP301" s="52"/>
      <c r="BQ301" s="52"/>
      <c r="BR301" s="52"/>
      <c r="BS301" s="52"/>
      <c r="BT301" s="32">
        <f t="shared" si="27"/>
        <v>0</v>
      </c>
      <c r="BU301" s="32">
        <f t="shared" si="28"/>
        <v>0</v>
      </c>
      <c r="BV301" s="124">
        <f t="shared" si="29"/>
        <v>0.96</v>
      </c>
      <c r="BW301" s="49"/>
    </row>
    <row r="302" spans="1:75" x14ac:dyDescent="0.15">
      <c r="A302" s="50">
        <v>2015</v>
      </c>
      <c r="B302" s="50">
        <v>19821501</v>
      </c>
      <c r="C302" s="64">
        <v>1120152736</v>
      </c>
      <c r="D302" s="51">
        <v>1.2</v>
      </c>
      <c r="E302" s="51" t="s">
        <v>114</v>
      </c>
      <c r="F302" s="51">
        <v>0.6</v>
      </c>
      <c r="G302" s="51"/>
      <c r="H302" s="27"/>
      <c r="I302" s="5"/>
      <c r="J302" s="7">
        <f t="shared" si="24"/>
        <v>0.72</v>
      </c>
      <c r="K302" s="56"/>
      <c r="L302" s="56"/>
      <c r="M302" s="52"/>
      <c r="N302" s="52"/>
      <c r="O302" s="56"/>
      <c r="P302" s="56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32">
        <f t="shared" si="25"/>
        <v>0</v>
      </c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16">
        <f t="shared" si="26"/>
        <v>0</v>
      </c>
      <c r="BN302" s="56"/>
      <c r="BO302" s="56"/>
      <c r="BP302" s="52"/>
      <c r="BQ302" s="52"/>
      <c r="BR302" s="52"/>
      <c r="BS302" s="52"/>
      <c r="BT302" s="32">
        <f t="shared" si="27"/>
        <v>0</v>
      </c>
      <c r="BU302" s="32">
        <f t="shared" si="28"/>
        <v>0</v>
      </c>
      <c r="BV302" s="124">
        <f t="shared" si="29"/>
        <v>0.72</v>
      </c>
      <c r="BW302" s="49"/>
    </row>
    <row r="303" spans="1:75" x14ac:dyDescent="0.15">
      <c r="A303" s="50">
        <v>2015</v>
      </c>
      <c r="B303" s="50">
        <v>19821501</v>
      </c>
      <c r="C303" s="64">
        <v>1120152726</v>
      </c>
      <c r="D303" s="51">
        <v>1.2</v>
      </c>
      <c r="E303" s="51" t="s">
        <v>142</v>
      </c>
      <c r="F303" s="51">
        <v>0.8</v>
      </c>
      <c r="G303" s="51"/>
      <c r="H303" s="27"/>
      <c r="I303" s="5"/>
      <c r="J303" s="7">
        <f t="shared" si="24"/>
        <v>0.96</v>
      </c>
      <c r="K303" s="56"/>
      <c r="L303" s="56"/>
      <c r="M303" s="52"/>
      <c r="N303" s="52"/>
      <c r="O303" s="56"/>
      <c r="P303" s="56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32">
        <f t="shared" si="25"/>
        <v>0</v>
      </c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16">
        <f t="shared" si="26"/>
        <v>0</v>
      </c>
      <c r="BN303" s="56"/>
      <c r="BO303" s="56"/>
      <c r="BP303" s="52"/>
      <c r="BQ303" s="52"/>
      <c r="BR303" s="52"/>
      <c r="BS303" s="52"/>
      <c r="BT303" s="32">
        <f t="shared" si="27"/>
        <v>0</v>
      </c>
      <c r="BU303" s="32">
        <f t="shared" si="28"/>
        <v>0</v>
      </c>
      <c r="BV303" s="124">
        <f t="shared" si="29"/>
        <v>0.96</v>
      </c>
      <c r="BW303" s="49"/>
    </row>
    <row r="304" spans="1:75" x14ac:dyDescent="0.15">
      <c r="A304" s="50">
        <v>2015</v>
      </c>
      <c r="B304" s="50">
        <v>19821501</v>
      </c>
      <c r="C304" s="64">
        <v>1120152733</v>
      </c>
      <c r="D304" s="51">
        <v>1.2</v>
      </c>
      <c r="E304" s="51" t="s">
        <v>116</v>
      </c>
      <c r="F304" s="51">
        <v>0.6</v>
      </c>
      <c r="G304" s="51"/>
      <c r="H304" s="27"/>
      <c r="I304" s="5"/>
      <c r="J304" s="7">
        <f t="shared" si="24"/>
        <v>0.72</v>
      </c>
      <c r="K304" s="56"/>
      <c r="L304" s="56"/>
      <c r="M304" s="52"/>
      <c r="N304" s="52"/>
      <c r="O304" s="56"/>
      <c r="P304" s="56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32">
        <f t="shared" si="25"/>
        <v>0</v>
      </c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16">
        <f t="shared" si="26"/>
        <v>0</v>
      </c>
      <c r="BN304" s="56"/>
      <c r="BO304" s="56"/>
      <c r="BP304" s="52"/>
      <c r="BQ304" s="52"/>
      <c r="BR304" s="52"/>
      <c r="BS304" s="52"/>
      <c r="BT304" s="32">
        <f t="shared" si="27"/>
        <v>0</v>
      </c>
      <c r="BU304" s="32">
        <f t="shared" si="28"/>
        <v>0</v>
      </c>
      <c r="BV304" s="124">
        <f t="shared" si="29"/>
        <v>0.72</v>
      </c>
      <c r="BW304" s="49"/>
    </row>
    <row r="305" spans="1:75" x14ac:dyDescent="0.15">
      <c r="A305" s="86">
        <v>2015</v>
      </c>
      <c r="B305" s="86">
        <v>19821502</v>
      </c>
      <c r="C305" s="86">
        <v>1120151463</v>
      </c>
      <c r="D305" s="87"/>
      <c r="E305" s="87"/>
      <c r="F305" s="87"/>
      <c r="G305" s="87"/>
      <c r="H305" s="93"/>
      <c r="I305" s="5"/>
      <c r="J305" s="7">
        <f t="shared" si="24"/>
        <v>0</v>
      </c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32">
        <f t="shared" si="25"/>
        <v>0</v>
      </c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  <c r="BH305" s="91"/>
      <c r="BI305" s="91"/>
      <c r="BJ305" s="91"/>
      <c r="BK305" s="91"/>
      <c r="BL305" s="91"/>
      <c r="BM305" s="16">
        <f t="shared" si="26"/>
        <v>0</v>
      </c>
      <c r="BN305" s="89"/>
      <c r="BO305" s="89"/>
      <c r="BP305" s="89"/>
      <c r="BQ305" s="89"/>
      <c r="BR305" s="89"/>
      <c r="BS305" s="89"/>
      <c r="BT305" s="32">
        <f t="shared" si="27"/>
        <v>0</v>
      </c>
      <c r="BU305" s="32">
        <f t="shared" si="28"/>
        <v>0</v>
      </c>
      <c r="BV305" s="124">
        <f t="shared" si="29"/>
        <v>0</v>
      </c>
      <c r="BW305" s="92"/>
    </row>
    <row r="306" spans="1:75" x14ac:dyDescent="0.15">
      <c r="A306" s="86">
        <v>2015</v>
      </c>
      <c r="B306" s="86">
        <v>19821502</v>
      </c>
      <c r="C306" s="86">
        <v>1120152743</v>
      </c>
      <c r="D306" s="87">
        <v>1.6</v>
      </c>
      <c r="E306" s="87" t="s">
        <v>149</v>
      </c>
      <c r="F306" s="87">
        <v>1</v>
      </c>
      <c r="G306" s="87"/>
      <c r="H306" s="93"/>
      <c r="I306" s="5"/>
      <c r="J306" s="7">
        <f t="shared" si="24"/>
        <v>1.6</v>
      </c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32">
        <f t="shared" si="25"/>
        <v>0</v>
      </c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  <c r="BH306" s="91"/>
      <c r="BI306" s="91"/>
      <c r="BJ306" s="91"/>
      <c r="BK306" s="91"/>
      <c r="BL306" s="91"/>
      <c r="BM306" s="16">
        <f t="shared" si="26"/>
        <v>0</v>
      </c>
      <c r="BN306" s="89"/>
      <c r="BO306" s="89"/>
      <c r="BP306" s="89"/>
      <c r="BQ306" s="89"/>
      <c r="BR306" s="89"/>
      <c r="BS306" s="89"/>
      <c r="BT306" s="32">
        <f t="shared" si="27"/>
        <v>0</v>
      </c>
      <c r="BU306" s="32">
        <f t="shared" si="28"/>
        <v>0</v>
      </c>
      <c r="BV306" s="124">
        <f t="shared" si="29"/>
        <v>1.6</v>
      </c>
      <c r="BW306" s="92"/>
    </row>
    <row r="307" spans="1:75" x14ac:dyDescent="0.15">
      <c r="A307" s="86">
        <v>2015</v>
      </c>
      <c r="B307" s="86">
        <v>19821502</v>
      </c>
      <c r="C307" s="86">
        <v>1120152744</v>
      </c>
      <c r="D307" s="87">
        <v>1.2</v>
      </c>
      <c r="E307" s="87" t="s">
        <v>153</v>
      </c>
      <c r="F307" s="87">
        <v>0.6</v>
      </c>
      <c r="G307" s="87"/>
      <c r="H307" s="93"/>
      <c r="I307" s="5"/>
      <c r="J307" s="7">
        <f t="shared" si="24"/>
        <v>0.72</v>
      </c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32">
        <f t="shared" si="25"/>
        <v>0</v>
      </c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  <c r="BH307" s="91"/>
      <c r="BI307" s="91"/>
      <c r="BJ307" s="91"/>
      <c r="BK307" s="91"/>
      <c r="BL307" s="91"/>
      <c r="BM307" s="16">
        <f t="shared" si="26"/>
        <v>0</v>
      </c>
      <c r="BN307" s="89"/>
      <c r="BO307" s="89"/>
      <c r="BP307" s="89"/>
      <c r="BQ307" s="89"/>
      <c r="BR307" s="89"/>
      <c r="BS307" s="89"/>
      <c r="BT307" s="32">
        <f t="shared" si="27"/>
        <v>0</v>
      </c>
      <c r="BU307" s="32">
        <f t="shared" si="28"/>
        <v>0</v>
      </c>
      <c r="BV307" s="124">
        <f t="shared" si="29"/>
        <v>0.72</v>
      </c>
      <c r="BW307" s="92"/>
    </row>
    <row r="308" spans="1:75" x14ac:dyDescent="0.15">
      <c r="A308" s="86">
        <v>2015</v>
      </c>
      <c r="B308" s="86">
        <v>19821502</v>
      </c>
      <c r="C308" s="86">
        <v>1120152745</v>
      </c>
      <c r="D308" s="87"/>
      <c r="E308" s="87"/>
      <c r="F308" s="87"/>
      <c r="G308" s="87"/>
      <c r="H308" s="93"/>
      <c r="I308" s="5"/>
      <c r="J308" s="7">
        <f t="shared" si="24"/>
        <v>0</v>
      </c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32">
        <f t="shared" si="25"/>
        <v>0</v>
      </c>
      <c r="AJ308" s="10" t="s">
        <v>92</v>
      </c>
      <c r="AK308" s="10">
        <v>0.5</v>
      </c>
      <c r="AL308" s="91"/>
      <c r="AM308" s="91"/>
      <c r="AN308" s="91"/>
      <c r="AO308" s="91"/>
      <c r="AP308" s="91"/>
      <c r="AQ308" s="91"/>
      <c r="AR308" s="91"/>
      <c r="AS308" s="91"/>
      <c r="AT308" s="91"/>
      <c r="AU308" s="91"/>
      <c r="AV308" s="91"/>
      <c r="AW308" s="91"/>
      <c r="AX308" s="91"/>
      <c r="AY308" s="91"/>
      <c r="AZ308" s="91"/>
      <c r="BA308" s="91"/>
      <c r="BB308" s="91"/>
      <c r="BC308" s="91"/>
      <c r="BD308" s="9"/>
      <c r="BE308" s="9"/>
      <c r="BF308" s="91"/>
      <c r="BG308" s="91"/>
      <c r="BH308" s="91"/>
      <c r="BI308" s="91"/>
      <c r="BJ308" s="91"/>
      <c r="BK308" s="91"/>
      <c r="BL308" s="91"/>
      <c r="BM308" s="16">
        <f t="shared" si="26"/>
        <v>0.5</v>
      </c>
      <c r="BN308" s="89"/>
      <c r="BO308" s="89"/>
      <c r="BP308" s="89"/>
      <c r="BQ308" s="89"/>
      <c r="BR308" s="89"/>
      <c r="BS308" s="89"/>
      <c r="BT308" s="32">
        <f t="shared" si="27"/>
        <v>0</v>
      </c>
      <c r="BU308" s="32">
        <f t="shared" si="28"/>
        <v>0</v>
      </c>
      <c r="BV308" s="124">
        <f t="shared" si="29"/>
        <v>0.5</v>
      </c>
      <c r="BW308" s="92"/>
    </row>
    <row r="309" spans="1:75" x14ac:dyDescent="0.15">
      <c r="A309" s="86">
        <v>2015</v>
      </c>
      <c r="B309" s="86">
        <v>19821502</v>
      </c>
      <c r="C309" s="86">
        <v>1120152748</v>
      </c>
      <c r="D309" s="87">
        <v>1.2</v>
      </c>
      <c r="E309" s="87" t="s">
        <v>116</v>
      </c>
      <c r="F309" s="87">
        <v>0.8</v>
      </c>
      <c r="G309" s="87"/>
      <c r="H309" s="93"/>
      <c r="I309" s="5"/>
      <c r="J309" s="7">
        <f t="shared" si="24"/>
        <v>0.96</v>
      </c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32">
        <f t="shared" si="25"/>
        <v>0</v>
      </c>
      <c r="AJ309" s="91"/>
      <c r="AK309" s="91"/>
      <c r="AL309" s="91"/>
      <c r="AM309" s="91"/>
      <c r="AN309" s="91"/>
      <c r="AO309" s="91"/>
      <c r="AP309" s="91"/>
      <c r="AQ309" s="91"/>
      <c r="AR309" s="91"/>
      <c r="AS309" s="91"/>
      <c r="AT309" s="91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1"/>
      <c r="BF309" s="91"/>
      <c r="BG309" s="91"/>
      <c r="BH309" s="91"/>
      <c r="BI309" s="91"/>
      <c r="BJ309" s="91"/>
      <c r="BK309" s="91"/>
      <c r="BL309" s="91"/>
      <c r="BM309" s="16">
        <f t="shared" si="26"/>
        <v>0</v>
      </c>
      <c r="BN309" s="89"/>
      <c r="BO309" s="89"/>
      <c r="BP309" s="89"/>
      <c r="BQ309" s="89"/>
      <c r="BR309" s="89"/>
      <c r="BS309" s="89"/>
      <c r="BT309" s="32">
        <f t="shared" si="27"/>
        <v>0</v>
      </c>
      <c r="BU309" s="32">
        <f t="shared" si="28"/>
        <v>0</v>
      </c>
      <c r="BV309" s="124">
        <f t="shared" si="29"/>
        <v>0.96</v>
      </c>
      <c r="BW309" s="92"/>
    </row>
    <row r="310" spans="1:75" x14ac:dyDescent="0.15">
      <c r="A310" s="86">
        <v>2015</v>
      </c>
      <c r="B310" s="86">
        <v>19821502</v>
      </c>
      <c r="C310" s="86">
        <v>1120152749</v>
      </c>
      <c r="D310" s="87"/>
      <c r="E310" s="87"/>
      <c r="F310" s="87"/>
      <c r="G310" s="87"/>
      <c r="H310" s="93"/>
      <c r="I310" s="5"/>
      <c r="J310" s="7">
        <f t="shared" si="24"/>
        <v>0</v>
      </c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32">
        <f t="shared" si="25"/>
        <v>0</v>
      </c>
      <c r="AJ310" s="91"/>
      <c r="AK310" s="91"/>
      <c r="AL310" s="91"/>
      <c r="AM310" s="91"/>
      <c r="AN310" s="91"/>
      <c r="AO310" s="91"/>
      <c r="AP310" s="91"/>
      <c r="AQ310" s="91"/>
      <c r="AR310" s="91"/>
      <c r="AS310" s="91"/>
      <c r="AT310" s="91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1"/>
      <c r="BF310" s="91"/>
      <c r="BG310" s="91"/>
      <c r="BH310" s="91"/>
      <c r="BI310" s="91"/>
      <c r="BJ310" s="91"/>
      <c r="BK310" s="91"/>
      <c r="BL310" s="91"/>
      <c r="BM310" s="16">
        <f t="shared" si="26"/>
        <v>0</v>
      </c>
      <c r="BN310" s="89"/>
      <c r="BO310" s="89"/>
      <c r="BP310" s="89"/>
      <c r="BQ310" s="89"/>
      <c r="BR310" s="89"/>
      <c r="BS310" s="89"/>
      <c r="BT310" s="32">
        <f t="shared" si="27"/>
        <v>0</v>
      </c>
      <c r="BU310" s="32">
        <f t="shared" si="28"/>
        <v>0</v>
      </c>
      <c r="BV310" s="124">
        <f t="shared" si="29"/>
        <v>0</v>
      </c>
      <c r="BW310" s="92"/>
    </row>
    <row r="311" spans="1:75" x14ac:dyDescent="0.15">
      <c r="A311" s="86">
        <v>2015</v>
      </c>
      <c r="B311" s="86">
        <v>19821502</v>
      </c>
      <c r="C311" s="86">
        <v>1120152750</v>
      </c>
      <c r="D311" s="87">
        <v>1.4</v>
      </c>
      <c r="E311" s="87" t="s">
        <v>309</v>
      </c>
      <c r="F311" s="87">
        <v>0.8</v>
      </c>
      <c r="G311" s="87"/>
      <c r="H311" s="93"/>
      <c r="I311" s="5"/>
      <c r="J311" s="7">
        <f t="shared" si="24"/>
        <v>1.1199999999999999</v>
      </c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32">
        <f t="shared" si="25"/>
        <v>0</v>
      </c>
      <c r="AJ311" s="91"/>
      <c r="AK311" s="91"/>
      <c r="AL311" s="91"/>
      <c r="AM311" s="91"/>
      <c r="AN311" s="91"/>
      <c r="AO311" s="91"/>
      <c r="AP311" s="91"/>
      <c r="AQ311" s="91"/>
      <c r="AR311" s="91"/>
      <c r="AS311" s="91"/>
      <c r="AT311" s="58"/>
      <c r="AU311" s="58"/>
      <c r="AV311" s="91"/>
      <c r="AW311" s="91"/>
      <c r="AX311" s="91"/>
      <c r="AY311" s="91"/>
      <c r="AZ311" s="91"/>
      <c r="BA311" s="91"/>
      <c r="BB311" s="91"/>
      <c r="BC311" s="91"/>
      <c r="BD311" s="91"/>
      <c r="BE311" s="91"/>
      <c r="BF311" s="91"/>
      <c r="BG311" s="91"/>
      <c r="BH311" s="91"/>
      <c r="BI311" s="91"/>
      <c r="BJ311" s="91"/>
      <c r="BK311" s="91"/>
      <c r="BL311" s="91"/>
      <c r="BM311" s="16">
        <f t="shared" si="26"/>
        <v>0</v>
      </c>
      <c r="BN311" s="89"/>
      <c r="BO311" s="89"/>
      <c r="BP311" s="89"/>
      <c r="BQ311" s="89"/>
      <c r="BR311" s="89"/>
      <c r="BS311" s="89"/>
      <c r="BT311" s="32">
        <f t="shared" si="27"/>
        <v>0</v>
      </c>
      <c r="BU311" s="32">
        <f t="shared" si="28"/>
        <v>0</v>
      </c>
      <c r="BV311" s="124">
        <f t="shared" si="29"/>
        <v>1.1199999999999999</v>
      </c>
      <c r="BW311" s="92"/>
    </row>
    <row r="312" spans="1:75" x14ac:dyDescent="0.15">
      <c r="A312" s="86">
        <v>2015</v>
      </c>
      <c r="B312" s="86">
        <v>19821502</v>
      </c>
      <c r="C312" s="86">
        <v>1120152752</v>
      </c>
      <c r="D312" s="87"/>
      <c r="E312" s="87"/>
      <c r="F312" s="87"/>
      <c r="G312" s="87"/>
      <c r="H312" s="93"/>
      <c r="I312" s="5"/>
      <c r="J312" s="7">
        <f t="shared" si="24"/>
        <v>0</v>
      </c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32">
        <f t="shared" si="25"/>
        <v>0</v>
      </c>
      <c r="AJ312" s="91"/>
      <c r="AK312" s="91"/>
      <c r="AL312" s="91"/>
      <c r="AM312" s="91"/>
      <c r="AN312" s="91"/>
      <c r="AO312" s="91"/>
      <c r="AP312" s="91"/>
      <c r="AQ312" s="91"/>
      <c r="AR312" s="91"/>
      <c r="AS312" s="91"/>
      <c r="AT312" s="91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1"/>
      <c r="BF312" s="91"/>
      <c r="BG312" s="91"/>
      <c r="BH312" s="91"/>
      <c r="BI312" s="91"/>
      <c r="BJ312" s="91"/>
      <c r="BK312" s="91"/>
      <c r="BL312" s="91"/>
      <c r="BM312" s="16">
        <f t="shared" si="26"/>
        <v>0</v>
      </c>
      <c r="BN312" s="89"/>
      <c r="BO312" s="89"/>
      <c r="BP312" s="89"/>
      <c r="BQ312" s="89"/>
      <c r="BR312" s="89"/>
      <c r="BS312" s="89"/>
      <c r="BT312" s="32">
        <f t="shared" si="27"/>
        <v>0</v>
      </c>
      <c r="BU312" s="32">
        <f t="shared" si="28"/>
        <v>0</v>
      </c>
      <c r="BV312" s="124">
        <f t="shared" si="29"/>
        <v>0</v>
      </c>
      <c r="BW312" s="92"/>
    </row>
    <row r="313" spans="1:75" x14ac:dyDescent="0.15">
      <c r="A313" s="86">
        <v>2015</v>
      </c>
      <c r="B313" s="86">
        <v>19821502</v>
      </c>
      <c r="C313" s="86">
        <v>1120152753</v>
      </c>
      <c r="D313" s="87">
        <v>1.6</v>
      </c>
      <c r="E313" s="87" t="s">
        <v>133</v>
      </c>
      <c r="F313" s="87">
        <v>1</v>
      </c>
      <c r="G313" s="87"/>
      <c r="H313" s="93"/>
      <c r="I313" s="5"/>
      <c r="J313" s="7">
        <f t="shared" si="24"/>
        <v>1.6</v>
      </c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32">
        <f t="shared" si="25"/>
        <v>0</v>
      </c>
      <c r="AJ313" s="91"/>
      <c r="AK313" s="91"/>
      <c r="AL313" s="91"/>
      <c r="AM313" s="91"/>
      <c r="AN313" s="91"/>
      <c r="AO313" s="91"/>
      <c r="AP313" s="91"/>
      <c r="AQ313" s="91"/>
      <c r="AR313" s="91"/>
      <c r="AS313" s="91"/>
      <c r="AT313" s="91"/>
      <c r="AU313" s="91"/>
      <c r="AV313" s="91"/>
      <c r="AW313" s="91"/>
      <c r="AX313" s="91"/>
      <c r="AY313" s="91"/>
      <c r="AZ313" s="91"/>
      <c r="BA313" s="91"/>
      <c r="BB313" s="91"/>
      <c r="BC313" s="91"/>
      <c r="BD313" s="9"/>
      <c r="BE313" s="9"/>
      <c r="BF313" s="91"/>
      <c r="BG313" s="91"/>
      <c r="BH313" s="91"/>
      <c r="BI313" s="91"/>
      <c r="BJ313" s="91"/>
      <c r="BK313" s="91"/>
      <c r="BL313" s="91"/>
      <c r="BM313" s="16">
        <f t="shared" si="26"/>
        <v>0</v>
      </c>
      <c r="BN313" s="89"/>
      <c r="BO313" s="89"/>
      <c r="BP313" s="89"/>
      <c r="BQ313" s="89"/>
      <c r="BR313" s="89"/>
      <c r="BS313" s="89"/>
      <c r="BT313" s="32">
        <f t="shared" si="27"/>
        <v>0</v>
      </c>
      <c r="BU313" s="32">
        <f t="shared" si="28"/>
        <v>0</v>
      </c>
      <c r="BV313" s="124">
        <f t="shared" si="29"/>
        <v>1.6</v>
      </c>
      <c r="BW313" s="92"/>
    </row>
    <row r="314" spans="1:75" x14ac:dyDescent="0.15">
      <c r="A314" s="86">
        <v>2015</v>
      </c>
      <c r="B314" s="86">
        <v>19821502</v>
      </c>
      <c r="C314" s="86">
        <v>1120152755</v>
      </c>
      <c r="D314" s="87"/>
      <c r="E314" s="87"/>
      <c r="F314" s="87"/>
      <c r="G314" s="87"/>
      <c r="H314" s="93"/>
      <c r="I314" s="5"/>
      <c r="J314" s="7">
        <f t="shared" si="24"/>
        <v>0</v>
      </c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32">
        <f t="shared" si="25"/>
        <v>0</v>
      </c>
      <c r="AJ314" s="91"/>
      <c r="AK314" s="91"/>
      <c r="AL314" s="91"/>
      <c r="AM314" s="91"/>
      <c r="AN314" s="91"/>
      <c r="AO314" s="91"/>
      <c r="AP314" s="91"/>
      <c r="AQ314" s="91"/>
      <c r="AR314" s="91"/>
      <c r="AS314" s="91"/>
      <c r="AT314" s="91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1"/>
      <c r="BF314" s="91"/>
      <c r="BG314" s="91"/>
      <c r="BH314" s="91"/>
      <c r="BI314" s="91"/>
      <c r="BJ314" s="91"/>
      <c r="BK314" s="91"/>
      <c r="BL314" s="91"/>
      <c r="BM314" s="16">
        <f t="shared" si="26"/>
        <v>0</v>
      </c>
      <c r="BN314" s="89"/>
      <c r="BO314" s="89"/>
      <c r="BP314" s="89"/>
      <c r="BQ314" s="89"/>
      <c r="BR314" s="89"/>
      <c r="BS314" s="89"/>
      <c r="BT314" s="32">
        <f t="shared" si="27"/>
        <v>0</v>
      </c>
      <c r="BU314" s="32">
        <f t="shared" si="28"/>
        <v>0</v>
      </c>
      <c r="BV314" s="124">
        <f t="shared" si="29"/>
        <v>0</v>
      </c>
      <c r="BW314" s="92"/>
    </row>
    <row r="315" spans="1:75" x14ac:dyDescent="0.15">
      <c r="A315" s="86">
        <v>2015</v>
      </c>
      <c r="B315" s="86">
        <v>19821502</v>
      </c>
      <c r="C315" s="86">
        <v>1120152756</v>
      </c>
      <c r="D315" s="87"/>
      <c r="E315" s="87"/>
      <c r="F315" s="87"/>
      <c r="G315" s="87"/>
      <c r="H315" s="93"/>
      <c r="I315" s="5"/>
      <c r="J315" s="7">
        <f t="shared" si="24"/>
        <v>0</v>
      </c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32">
        <f t="shared" si="25"/>
        <v>0</v>
      </c>
      <c r="AJ315" s="91"/>
      <c r="AK315" s="91"/>
      <c r="AL315" s="91"/>
      <c r="AM315" s="91"/>
      <c r="AN315" s="91"/>
      <c r="AO315" s="91"/>
      <c r="AP315" s="91"/>
      <c r="AQ315" s="91"/>
      <c r="AR315" s="91"/>
      <c r="AS315" s="91"/>
      <c r="AT315" s="91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1"/>
      <c r="BF315" s="91"/>
      <c r="BG315" s="91"/>
      <c r="BH315" s="91"/>
      <c r="BI315" s="91"/>
      <c r="BJ315" s="91"/>
      <c r="BK315" s="91"/>
      <c r="BL315" s="91"/>
      <c r="BM315" s="16">
        <f t="shared" si="26"/>
        <v>0</v>
      </c>
      <c r="BN315" s="89"/>
      <c r="BO315" s="89"/>
      <c r="BP315" s="89"/>
      <c r="BQ315" s="89"/>
      <c r="BR315" s="89"/>
      <c r="BS315" s="89"/>
      <c r="BT315" s="32">
        <f t="shared" si="27"/>
        <v>0</v>
      </c>
      <c r="BU315" s="32">
        <f t="shared" si="28"/>
        <v>0</v>
      </c>
      <c r="BV315" s="124">
        <f t="shared" si="29"/>
        <v>0</v>
      </c>
      <c r="BW315" s="92"/>
    </row>
    <row r="316" spans="1:75" x14ac:dyDescent="0.15">
      <c r="A316" s="86">
        <v>2015</v>
      </c>
      <c r="B316" s="86">
        <v>19821502</v>
      </c>
      <c r="C316" s="86">
        <v>1120152757</v>
      </c>
      <c r="D316" s="87">
        <v>1.2</v>
      </c>
      <c r="E316" s="87" t="s">
        <v>124</v>
      </c>
      <c r="F316" s="87">
        <v>0.6</v>
      </c>
      <c r="G316" s="87"/>
      <c r="H316" s="93"/>
      <c r="I316" s="5"/>
      <c r="J316" s="7">
        <f t="shared" si="24"/>
        <v>0.72</v>
      </c>
      <c r="K316" s="89"/>
      <c r="L316" s="89"/>
      <c r="M316" s="89"/>
      <c r="N316" s="89"/>
      <c r="O316" s="89"/>
      <c r="P316" s="89"/>
      <c r="Q316" s="89"/>
      <c r="R316" s="89"/>
      <c r="S316" s="89"/>
      <c r="T316" s="89" t="s">
        <v>448</v>
      </c>
      <c r="U316" s="89">
        <v>3</v>
      </c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32">
        <f t="shared" si="25"/>
        <v>3</v>
      </c>
      <c r="AJ316" s="91"/>
      <c r="AK316" s="91"/>
      <c r="AL316" s="91"/>
      <c r="AM316" s="91"/>
      <c r="AN316" s="91"/>
      <c r="AO316" s="91"/>
      <c r="AP316" s="91"/>
      <c r="AQ316" s="91"/>
      <c r="AR316" s="91"/>
      <c r="AS316" s="91"/>
      <c r="AT316" s="91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1"/>
      <c r="BF316" s="91"/>
      <c r="BG316" s="91"/>
      <c r="BH316" s="91"/>
      <c r="BI316" s="91"/>
      <c r="BJ316" s="91"/>
      <c r="BK316" s="91"/>
      <c r="BL316" s="91"/>
      <c r="BM316" s="16">
        <f t="shared" si="26"/>
        <v>0</v>
      </c>
      <c r="BN316" s="89"/>
      <c r="BO316" s="89"/>
      <c r="BP316" s="89"/>
      <c r="BQ316" s="89"/>
      <c r="BR316" s="89"/>
      <c r="BS316" s="89"/>
      <c r="BT316" s="32">
        <f t="shared" si="27"/>
        <v>0</v>
      </c>
      <c r="BU316" s="32">
        <f t="shared" si="28"/>
        <v>0</v>
      </c>
      <c r="BV316" s="124">
        <f t="shared" si="29"/>
        <v>3.7199999999999998</v>
      </c>
      <c r="BW316" s="92"/>
    </row>
    <row r="317" spans="1:75" x14ac:dyDescent="0.15">
      <c r="A317" s="86">
        <v>2015</v>
      </c>
      <c r="B317" s="86">
        <v>19821502</v>
      </c>
      <c r="C317" s="86">
        <v>1120152758</v>
      </c>
      <c r="D317" s="87"/>
      <c r="E317" s="87"/>
      <c r="F317" s="87"/>
      <c r="G317" s="87"/>
      <c r="H317" s="93"/>
      <c r="I317" s="5"/>
      <c r="J317" s="7">
        <f t="shared" si="24"/>
        <v>0</v>
      </c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32">
        <f t="shared" si="25"/>
        <v>0</v>
      </c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91"/>
      <c r="BJ317" s="91"/>
      <c r="BK317" s="91"/>
      <c r="BL317" s="91"/>
      <c r="BM317" s="16">
        <f t="shared" si="26"/>
        <v>0</v>
      </c>
      <c r="BN317" s="89"/>
      <c r="BO317" s="89"/>
      <c r="BP317" s="89"/>
      <c r="BQ317" s="89"/>
      <c r="BR317" s="89"/>
      <c r="BS317" s="89"/>
      <c r="BT317" s="32">
        <f t="shared" si="27"/>
        <v>0</v>
      </c>
      <c r="BU317" s="32">
        <f t="shared" si="28"/>
        <v>0</v>
      </c>
      <c r="BV317" s="124">
        <f t="shared" si="29"/>
        <v>0</v>
      </c>
      <c r="BW317" s="92"/>
    </row>
    <row r="318" spans="1:75" x14ac:dyDescent="0.15">
      <c r="A318" s="86">
        <v>2015</v>
      </c>
      <c r="B318" s="86">
        <v>19821502</v>
      </c>
      <c r="C318" s="86">
        <v>1120152759</v>
      </c>
      <c r="D318" s="87">
        <v>1.2</v>
      </c>
      <c r="E318" s="87" t="s">
        <v>111</v>
      </c>
      <c r="F318" s="87">
        <v>1</v>
      </c>
      <c r="G318" s="87"/>
      <c r="H318" s="93"/>
      <c r="I318" s="5"/>
      <c r="J318" s="7">
        <f t="shared" si="24"/>
        <v>1.2</v>
      </c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32">
        <f t="shared" si="25"/>
        <v>0</v>
      </c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  <c r="BH318" s="91"/>
      <c r="BI318" s="91"/>
      <c r="BJ318" s="91"/>
      <c r="BK318" s="91"/>
      <c r="BL318" s="91"/>
      <c r="BM318" s="16">
        <f t="shared" si="26"/>
        <v>0</v>
      </c>
      <c r="BN318" s="89"/>
      <c r="BO318" s="89"/>
      <c r="BP318" s="89"/>
      <c r="BQ318" s="89"/>
      <c r="BR318" s="89"/>
      <c r="BS318" s="89"/>
      <c r="BT318" s="32">
        <f t="shared" si="27"/>
        <v>0</v>
      </c>
      <c r="BU318" s="32">
        <f t="shared" si="28"/>
        <v>0</v>
      </c>
      <c r="BV318" s="124">
        <f t="shared" si="29"/>
        <v>1.2</v>
      </c>
      <c r="BW318" s="92"/>
    </row>
    <row r="319" spans="1:75" x14ac:dyDescent="0.15">
      <c r="A319" s="86">
        <v>2015</v>
      </c>
      <c r="B319" s="86">
        <v>19821502</v>
      </c>
      <c r="C319" s="86">
        <v>1120152760</v>
      </c>
      <c r="D319" s="87"/>
      <c r="E319" s="87"/>
      <c r="F319" s="87"/>
      <c r="G319" s="87"/>
      <c r="H319" s="93"/>
      <c r="I319" s="5"/>
      <c r="J319" s="7">
        <f t="shared" si="24"/>
        <v>0</v>
      </c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32">
        <f t="shared" si="25"/>
        <v>0</v>
      </c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  <c r="BH319" s="91"/>
      <c r="BI319" s="91"/>
      <c r="BJ319" s="91"/>
      <c r="BK319" s="91"/>
      <c r="BL319" s="91"/>
      <c r="BM319" s="16">
        <f t="shared" si="26"/>
        <v>0</v>
      </c>
      <c r="BN319" s="89"/>
      <c r="BO319" s="89"/>
      <c r="BP319" s="89"/>
      <c r="BQ319" s="89"/>
      <c r="BR319" s="89"/>
      <c r="BS319" s="89"/>
      <c r="BT319" s="32">
        <f t="shared" si="27"/>
        <v>0</v>
      </c>
      <c r="BU319" s="32">
        <f t="shared" si="28"/>
        <v>0</v>
      </c>
      <c r="BV319" s="124">
        <f t="shared" si="29"/>
        <v>0</v>
      </c>
      <c r="BW319" s="92"/>
    </row>
    <row r="320" spans="1:75" x14ac:dyDescent="0.15">
      <c r="A320" s="86">
        <v>2015</v>
      </c>
      <c r="B320" s="86">
        <v>19821502</v>
      </c>
      <c r="C320" s="86">
        <v>1120152761</v>
      </c>
      <c r="D320" s="87">
        <v>1.2</v>
      </c>
      <c r="E320" s="87" t="s">
        <v>91</v>
      </c>
      <c r="F320" s="87">
        <v>0.8</v>
      </c>
      <c r="G320" s="87"/>
      <c r="H320" s="93"/>
      <c r="I320" s="5"/>
      <c r="J320" s="7">
        <f t="shared" si="24"/>
        <v>0.96</v>
      </c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32">
        <f t="shared" si="25"/>
        <v>0</v>
      </c>
      <c r="AJ320" s="10" t="s">
        <v>92</v>
      </c>
      <c r="AK320" s="10">
        <v>0.5</v>
      </c>
      <c r="AL320" s="91"/>
      <c r="AM320" s="91"/>
      <c r="AN320" s="91"/>
      <c r="AO320" s="91"/>
      <c r="AP320" s="91"/>
      <c r="AQ320" s="91"/>
      <c r="AR320" s="91"/>
      <c r="AS320" s="91"/>
      <c r="AT320" s="91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1"/>
      <c r="BF320" s="91"/>
      <c r="BG320" s="91"/>
      <c r="BH320" s="91"/>
      <c r="BI320" s="91"/>
      <c r="BJ320" s="91"/>
      <c r="BK320" s="91"/>
      <c r="BL320" s="91"/>
      <c r="BM320" s="16">
        <f t="shared" si="26"/>
        <v>0.5</v>
      </c>
      <c r="BN320" s="89"/>
      <c r="BO320" s="89"/>
      <c r="BP320" s="89"/>
      <c r="BQ320" s="89"/>
      <c r="BR320" s="89"/>
      <c r="BS320" s="89"/>
      <c r="BT320" s="32">
        <f t="shared" si="27"/>
        <v>0</v>
      </c>
      <c r="BU320" s="32">
        <f t="shared" si="28"/>
        <v>0</v>
      </c>
      <c r="BV320" s="124">
        <f t="shared" si="29"/>
        <v>1.46</v>
      </c>
      <c r="BW320" s="92"/>
    </row>
    <row r="321" spans="1:75" x14ac:dyDescent="0.15">
      <c r="A321" s="86">
        <v>2015</v>
      </c>
      <c r="B321" s="86">
        <v>19821502</v>
      </c>
      <c r="C321" s="86">
        <v>1120152762</v>
      </c>
      <c r="D321" s="87">
        <v>1.2</v>
      </c>
      <c r="E321" s="87" t="s">
        <v>142</v>
      </c>
      <c r="F321" s="87">
        <v>0.8</v>
      </c>
      <c r="G321" s="87"/>
      <c r="H321" s="93"/>
      <c r="I321" s="5"/>
      <c r="J321" s="7">
        <f t="shared" si="24"/>
        <v>0.96</v>
      </c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32">
        <f t="shared" si="25"/>
        <v>0</v>
      </c>
      <c r="AJ321" s="91"/>
      <c r="AK321" s="91"/>
      <c r="AL321" s="91"/>
      <c r="AM321" s="91"/>
      <c r="AN321" s="91"/>
      <c r="AO321" s="91"/>
      <c r="AP321" s="91"/>
      <c r="AQ321" s="91"/>
      <c r="AR321" s="91"/>
      <c r="AS321" s="91"/>
      <c r="AT321" s="91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1"/>
      <c r="BF321" s="91"/>
      <c r="BG321" s="91"/>
      <c r="BH321" s="91"/>
      <c r="BI321" s="91"/>
      <c r="BJ321" s="91"/>
      <c r="BK321" s="91"/>
      <c r="BL321" s="91"/>
      <c r="BM321" s="16">
        <f t="shared" si="26"/>
        <v>0</v>
      </c>
      <c r="BN321" s="89"/>
      <c r="BO321" s="89"/>
      <c r="BP321" s="89"/>
      <c r="BQ321" s="89"/>
      <c r="BR321" s="89"/>
      <c r="BS321" s="89"/>
      <c r="BT321" s="32">
        <f t="shared" si="27"/>
        <v>0</v>
      </c>
      <c r="BU321" s="32">
        <f t="shared" si="28"/>
        <v>0</v>
      </c>
      <c r="BV321" s="124">
        <f t="shared" si="29"/>
        <v>0.96</v>
      </c>
      <c r="BW321" s="92"/>
    </row>
    <row r="322" spans="1:75" x14ac:dyDescent="0.15">
      <c r="A322" s="86">
        <v>2015</v>
      </c>
      <c r="B322" s="86">
        <v>19821502</v>
      </c>
      <c r="C322" s="86">
        <v>1120152763</v>
      </c>
      <c r="D322" s="87"/>
      <c r="E322" s="87"/>
      <c r="F322" s="87"/>
      <c r="G322" s="87"/>
      <c r="H322" s="93"/>
      <c r="I322" s="5"/>
      <c r="J322" s="7">
        <f t="shared" si="24"/>
        <v>0</v>
      </c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32">
        <f t="shared" si="25"/>
        <v>0</v>
      </c>
      <c r="AJ322" s="91"/>
      <c r="AK322" s="91"/>
      <c r="AL322" s="91"/>
      <c r="AM322" s="91"/>
      <c r="AN322" s="91"/>
      <c r="AO322" s="91"/>
      <c r="AP322" s="91"/>
      <c r="AQ322" s="91"/>
      <c r="AR322" s="91"/>
      <c r="AS322" s="91"/>
      <c r="AT322" s="91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1"/>
      <c r="BF322" s="91"/>
      <c r="BG322" s="91"/>
      <c r="BH322" s="91"/>
      <c r="BI322" s="91"/>
      <c r="BJ322" s="91"/>
      <c r="BK322" s="91"/>
      <c r="BL322" s="91"/>
      <c r="BM322" s="16">
        <f t="shared" si="26"/>
        <v>0</v>
      </c>
      <c r="BN322" s="89"/>
      <c r="BO322" s="89"/>
      <c r="BP322" s="89"/>
      <c r="BQ322" s="89"/>
      <c r="BR322" s="89"/>
      <c r="BS322" s="89"/>
      <c r="BT322" s="32">
        <f t="shared" si="27"/>
        <v>0</v>
      </c>
      <c r="BU322" s="32">
        <f t="shared" si="28"/>
        <v>0</v>
      </c>
      <c r="BV322" s="124">
        <f t="shared" si="29"/>
        <v>0</v>
      </c>
      <c r="BW322" s="92"/>
    </row>
    <row r="323" spans="1:75" x14ac:dyDescent="0.15">
      <c r="A323" s="86">
        <v>2015</v>
      </c>
      <c r="B323" s="86">
        <v>19821502</v>
      </c>
      <c r="C323" s="86">
        <v>1120152764</v>
      </c>
      <c r="D323" s="87">
        <v>1.2</v>
      </c>
      <c r="E323" s="87" t="s">
        <v>114</v>
      </c>
      <c r="F323" s="87">
        <v>0.6</v>
      </c>
      <c r="G323" s="87"/>
      <c r="H323" s="93"/>
      <c r="I323" s="5"/>
      <c r="J323" s="7">
        <f t="shared" si="24"/>
        <v>0.72</v>
      </c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32">
        <f t="shared" si="25"/>
        <v>0</v>
      </c>
      <c r="AJ323" s="91"/>
      <c r="AK323" s="91"/>
      <c r="AL323" s="91"/>
      <c r="AM323" s="91"/>
      <c r="AN323" s="91"/>
      <c r="AO323" s="91"/>
      <c r="AP323" s="91"/>
      <c r="AQ323" s="91"/>
      <c r="AR323" s="91"/>
      <c r="AS323" s="91"/>
      <c r="AT323" s="91"/>
      <c r="AU323" s="91"/>
      <c r="AV323" s="91"/>
      <c r="AW323" s="91"/>
      <c r="AX323" s="91"/>
      <c r="AY323" s="91"/>
      <c r="AZ323" s="91"/>
      <c r="BA323" s="91"/>
      <c r="BB323" s="91"/>
      <c r="BC323" s="91"/>
      <c r="BD323" s="91"/>
      <c r="BE323" s="91"/>
      <c r="BF323" s="91"/>
      <c r="BG323" s="91"/>
      <c r="BH323" s="91"/>
      <c r="BI323" s="91"/>
      <c r="BJ323" s="91"/>
      <c r="BK323" s="91"/>
      <c r="BL323" s="91"/>
      <c r="BM323" s="16">
        <f t="shared" si="26"/>
        <v>0</v>
      </c>
      <c r="BN323" s="89"/>
      <c r="BO323" s="89"/>
      <c r="BP323" s="89"/>
      <c r="BQ323" s="89"/>
      <c r="BR323" s="89"/>
      <c r="BS323" s="89"/>
      <c r="BT323" s="32">
        <f t="shared" si="27"/>
        <v>0</v>
      </c>
      <c r="BU323" s="32">
        <f t="shared" si="28"/>
        <v>0</v>
      </c>
      <c r="BV323" s="124">
        <f t="shared" si="29"/>
        <v>0.72</v>
      </c>
      <c r="BW323" s="92"/>
    </row>
    <row r="324" spans="1:75" x14ac:dyDescent="0.15">
      <c r="A324" s="102">
        <v>2015</v>
      </c>
      <c r="B324" s="102">
        <v>19821503</v>
      </c>
      <c r="C324" s="102">
        <v>1120152780</v>
      </c>
      <c r="D324" s="103">
        <v>1.2</v>
      </c>
      <c r="E324" s="104" t="s">
        <v>116</v>
      </c>
      <c r="F324" s="103">
        <v>0.8</v>
      </c>
      <c r="G324" s="103"/>
      <c r="H324" s="105"/>
      <c r="I324" s="5"/>
      <c r="J324" s="7">
        <f t="shared" si="24"/>
        <v>0.96</v>
      </c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32">
        <f t="shared" si="25"/>
        <v>0</v>
      </c>
      <c r="AJ324" s="107"/>
      <c r="AK324" s="107"/>
      <c r="AL324" s="107"/>
      <c r="AM324" s="107"/>
      <c r="AN324" s="107"/>
      <c r="AO324" s="107"/>
      <c r="AP324" s="107"/>
      <c r="AQ324" s="107"/>
      <c r="AR324" s="107"/>
      <c r="AS324" s="107"/>
      <c r="AT324" s="107"/>
      <c r="AU324" s="107"/>
      <c r="AV324" s="107"/>
      <c r="AW324" s="107"/>
      <c r="AX324" s="107"/>
      <c r="AY324" s="107"/>
      <c r="AZ324" s="107"/>
      <c r="BA324" s="107"/>
      <c r="BB324" s="107"/>
      <c r="BC324" s="107"/>
      <c r="BD324" s="107"/>
      <c r="BE324" s="107"/>
      <c r="BF324" s="107"/>
      <c r="BG324" s="107"/>
      <c r="BH324" s="107"/>
      <c r="BI324" s="107"/>
      <c r="BJ324" s="107"/>
      <c r="BK324" s="107"/>
      <c r="BL324" s="107"/>
      <c r="BM324" s="16">
        <f t="shared" si="26"/>
        <v>0</v>
      </c>
      <c r="BN324" s="106"/>
      <c r="BO324" s="106"/>
      <c r="BP324" s="106"/>
      <c r="BQ324" s="106"/>
      <c r="BR324" s="106"/>
      <c r="BS324" s="106"/>
      <c r="BT324" s="32">
        <f t="shared" si="27"/>
        <v>0</v>
      </c>
      <c r="BU324" s="32">
        <f t="shared" si="28"/>
        <v>0</v>
      </c>
      <c r="BV324" s="124">
        <f t="shared" si="29"/>
        <v>0.96</v>
      </c>
      <c r="BW324" s="108"/>
    </row>
    <row r="325" spans="1:75" x14ac:dyDescent="0.15">
      <c r="A325" s="109">
        <v>2015</v>
      </c>
      <c r="B325" s="109">
        <v>19821503</v>
      </c>
      <c r="C325" s="109">
        <v>1120152771</v>
      </c>
      <c r="D325" s="104">
        <v>1.2</v>
      </c>
      <c r="E325" s="104" t="s">
        <v>142</v>
      </c>
      <c r="F325" s="103">
        <v>0.8</v>
      </c>
      <c r="G325" s="104"/>
      <c r="H325" s="110"/>
      <c r="I325" s="5"/>
      <c r="J325" s="7">
        <f t="shared" si="24"/>
        <v>0.96</v>
      </c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32">
        <f t="shared" si="25"/>
        <v>0</v>
      </c>
      <c r="AJ325" s="112"/>
      <c r="AK325" s="112"/>
      <c r="AL325" s="112"/>
      <c r="AM325" s="112"/>
      <c r="AN325" s="112"/>
      <c r="AO325" s="112"/>
      <c r="AP325" s="112"/>
      <c r="AQ325" s="112"/>
      <c r="AR325" s="112"/>
      <c r="AS325" s="112"/>
      <c r="AT325" s="112"/>
      <c r="AU325" s="112"/>
      <c r="AV325" s="112"/>
      <c r="AW325" s="112"/>
      <c r="AX325" s="112"/>
      <c r="AY325" s="112"/>
      <c r="AZ325" s="112"/>
      <c r="BA325" s="112"/>
      <c r="BB325" s="112"/>
      <c r="BC325" s="112"/>
      <c r="BD325" s="112"/>
      <c r="BE325" s="112"/>
      <c r="BF325" s="112"/>
      <c r="BG325" s="112"/>
      <c r="BH325" s="112"/>
      <c r="BI325" s="112"/>
      <c r="BJ325" s="112"/>
      <c r="BK325" s="112"/>
      <c r="BL325" s="112"/>
      <c r="BM325" s="16">
        <f t="shared" si="26"/>
        <v>0</v>
      </c>
      <c r="BN325" s="111"/>
      <c r="BO325" s="111"/>
      <c r="BP325" s="111"/>
      <c r="BQ325" s="111"/>
      <c r="BR325" s="111"/>
      <c r="BS325" s="111"/>
      <c r="BT325" s="32">
        <f t="shared" si="27"/>
        <v>0</v>
      </c>
      <c r="BU325" s="32">
        <f t="shared" si="28"/>
        <v>0</v>
      </c>
      <c r="BV325" s="124">
        <f t="shared" si="29"/>
        <v>0.96</v>
      </c>
      <c r="BW325" s="113"/>
    </row>
    <row r="326" spans="1:75" x14ac:dyDescent="0.15">
      <c r="A326" s="102">
        <v>2015</v>
      </c>
      <c r="B326" s="102">
        <v>19821503</v>
      </c>
      <c r="C326" s="102">
        <v>1120152787</v>
      </c>
      <c r="D326" s="103"/>
      <c r="E326" s="103"/>
      <c r="F326" s="103"/>
      <c r="G326" s="103"/>
      <c r="H326" s="105"/>
      <c r="I326" s="5"/>
      <c r="J326" s="7">
        <f t="shared" ref="J326:J389" si="30">MIN(2,(D326*F326+G326))</f>
        <v>0</v>
      </c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32">
        <f t="shared" si="25"/>
        <v>0</v>
      </c>
      <c r="AJ326" s="107"/>
      <c r="AK326" s="107"/>
      <c r="AL326" s="107"/>
      <c r="AM326" s="107"/>
      <c r="AN326" s="107"/>
      <c r="AO326" s="107"/>
      <c r="AP326" s="107"/>
      <c r="AQ326" s="107"/>
      <c r="AR326" s="107"/>
      <c r="AS326" s="107"/>
      <c r="AT326" s="107"/>
      <c r="AU326" s="107"/>
      <c r="AV326" s="107"/>
      <c r="AW326" s="107"/>
      <c r="AX326" s="107"/>
      <c r="AY326" s="107"/>
      <c r="AZ326" s="107"/>
      <c r="BA326" s="107"/>
      <c r="BB326" s="107"/>
      <c r="BC326" s="107"/>
      <c r="BD326" s="107"/>
      <c r="BE326" s="107"/>
      <c r="BF326" s="107"/>
      <c r="BG326" s="107"/>
      <c r="BH326" s="107"/>
      <c r="BI326" s="107"/>
      <c r="BJ326" s="107"/>
      <c r="BK326" s="107"/>
      <c r="BL326" s="107"/>
      <c r="BM326" s="16">
        <f t="shared" si="26"/>
        <v>0</v>
      </c>
      <c r="BN326" s="106"/>
      <c r="BO326" s="106"/>
      <c r="BP326" s="106"/>
      <c r="BQ326" s="106"/>
      <c r="BR326" s="106"/>
      <c r="BS326" s="106"/>
      <c r="BT326" s="32">
        <f t="shared" si="27"/>
        <v>0</v>
      </c>
      <c r="BU326" s="32">
        <f t="shared" si="28"/>
        <v>0</v>
      </c>
      <c r="BV326" s="124">
        <f t="shared" si="29"/>
        <v>0</v>
      </c>
      <c r="BW326" s="108"/>
    </row>
    <row r="327" spans="1:75" x14ac:dyDescent="0.15">
      <c r="A327" s="102">
        <v>2015</v>
      </c>
      <c r="B327" s="102">
        <v>19821503</v>
      </c>
      <c r="C327" s="102">
        <v>1120152784</v>
      </c>
      <c r="D327" s="103">
        <v>1.6</v>
      </c>
      <c r="E327" s="103" t="s">
        <v>133</v>
      </c>
      <c r="F327" s="103">
        <v>1</v>
      </c>
      <c r="G327" s="103"/>
      <c r="H327" s="105"/>
      <c r="I327" s="5"/>
      <c r="J327" s="7">
        <f t="shared" si="30"/>
        <v>1.6</v>
      </c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32">
        <f t="shared" ref="AI327:AI390" si="31">MIN(3,(L327+N327+S327+U327+X327+AB327+AD327+AF327+AH327))</f>
        <v>0</v>
      </c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07"/>
      <c r="AZ327" s="107"/>
      <c r="BA327" s="107"/>
      <c r="BB327" s="107"/>
      <c r="BC327" s="107"/>
      <c r="BD327" s="107"/>
      <c r="BE327" s="107"/>
      <c r="BF327" s="107"/>
      <c r="BG327" s="107"/>
      <c r="BH327" s="107"/>
      <c r="BI327" s="107"/>
      <c r="BJ327" s="107"/>
      <c r="BK327" s="107"/>
      <c r="BL327" s="107"/>
      <c r="BM327" s="16">
        <f t="shared" ref="BM327:BM390" si="32">MIN(3,(AK327+AM327+AO327+AU327+AY327+BC327+BG327+BI327+BL327))</f>
        <v>0</v>
      </c>
      <c r="BN327" s="106"/>
      <c r="BO327" s="106"/>
      <c r="BP327" s="106"/>
      <c r="BQ327" s="106"/>
      <c r="BR327" s="106"/>
      <c r="BS327" s="106"/>
      <c r="BT327" s="32">
        <f t="shared" ref="BT327:BT390" si="33">BQ327+BS327</f>
        <v>0</v>
      </c>
      <c r="BU327" s="32">
        <f t="shared" ref="BU327:BU390" si="34">MIN(3,(BT327+BO327))</f>
        <v>0</v>
      </c>
      <c r="BV327" s="124">
        <f t="shared" ref="BV327:BV390" si="35">BU327+BM327+AI327+J327</f>
        <v>1.6</v>
      </c>
      <c r="BW327" s="108"/>
    </row>
    <row r="328" spans="1:75" x14ac:dyDescent="0.15">
      <c r="A328" s="102">
        <v>2015</v>
      </c>
      <c r="B328" s="102">
        <v>19821503</v>
      </c>
      <c r="C328" s="102">
        <v>1120152779</v>
      </c>
      <c r="D328" s="103"/>
      <c r="E328" s="103"/>
      <c r="F328" s="103"/>
      <c r="G328" s="103"/>
      <c r="H328" s="105"/>
      <c r="I328" s="5"/>
      <c r="J328" s="7">
        <f t="shared" si="30"/>
        <v>0</v>
      </c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32">
        <f t="shared" si="31"/>
        <v>0</v>
      </c>
      <c r="AJ328" s="107"/>
      <c r="AK328" s="107"/>
      <c r="AL328" s="107"/>
      <c r="AM328" s="107"/>
      <c r="AN328" s="107"/>
      <c r="AO328" s="107"/>
      <c r="AP328" s="107"/>
      <c r="AQ328" s="107"/>
      <c r="AR328" s="107"/>
      <c r="AS328" s="107"/>
      <c r="AT328" s="107"/>
      <c r="AU328" s="107"/>
      <c r="AV328" s="107"/>
      <c r="AW328" s="107"/>
      <c r="AX328" s="107"/>
      <c r="AY328" s="107"/>
      <c r="AZ328" s="107"/>
      <c r="BA328" s="107"/>
      <c r="BB328" s="107"/>
      <c r="BC328" s="107"/>
      <c r="BD328" s="107"/>
      <c r="BE328" s="107"/>
      <c r="BF328" s="107"/>
      <c r="BG328" s="107"/>
      <c r="BH328" s="107"/>
      <c r="BI328" s="107"/>
      <c r="BJ328" s="107"/>
      <c r="BK328" s="107"/>
      <c r="BL328" s="107"/>
      <c r="BM328" s="16">
        <f t="shared" si="32"/>
        <v>0</v>
      </c>
      <c r="BN328" s="106"/>
      <c r="BO328" s="106"/>
      <c r="BP328" s="106"/>
      <c r="BQ328" s="106"/>
      <c r="BR328" s="106"/>
      <c r="BS328" s="106"/>
      <c r="BT328" s="32">
        <f t="shared" si="33"/>
        <v>0</v>
      </c>
      <c r="BU328" s="32">
        <f t="shared" si="34"/>
        <v>0</v>
      </c>
      <c r="BV328" s="124">
        <f t="shared" si="35"/>
        <v>0</v>
      </c>
      <c r="BW328" s="108"/>
    </row>
    <row r="329" spans="1:75" x14ac:dyDescent="0.15">
      <c r="A329" s="102">
        <v>2015</v>
      </c>
      <c r="B329" s="102">
        <v>19821503</v>
      </c>
      <c r="C329" s="102">
        <v>1120152774</v>
      </c>
      <c r="D329" s="103"/>
      <c r="E329" s="103"/>
      <c r="F329" s="103"/>
      <c r="G329" s="103"/>
      <c r="H329" s="105"/>
      <c r="I329" s="5"/>
      <c r="J329" s="7">
        <f t="shared" si="30"/>
        <v>0</v>
      </c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32">
        <f t="shared" si="31"/>
        <v>0</v>
      </c>
      <c r="AJ329" s="107"/>
      <c r="AK329" s="107"/>
      <c r="AL329" s="107"/>
      <c r="AM329" s="107"/>
      <c r="AN329" s="107"/>
      <c r="AO329" s="107"/>
      <c r="AP329" s="107"/>
      <c r="AQ329" s="107"/>
      <c r="AR329" s="107"/>
      <c r="AS329" s="107"/>
      <c r="AT329" s="107"/>
      <c r="AU329" s="107"/>
      <c r="AV329" s="107"/>
      <c r="AW329" s="107"/>
      <c r="AX329" s="107"/>
      <c r="AY329" s="107"/>
      <c r="AZ329" s="107"/>
      <c r="BA329" s="107"/>
      <c r="BB329" s="107"/>
      <c r="BC329" s="107"/>
      <c r="BD329" s="107"/>
      <c r="BE329" s="107"/>
      <c r="BF329" s="107"/>
      <c r="BG329" s="107"/>
      <c r="BH329" s="107"/>
      <c r="BI329" s="107"/>
      <c r="BJ329" s="107"/>
      <c r="BK329" s="107"/>
      <c r="BL329" s="107"/>
      <c r="BM329" s="16">
        <f t="shared" si="32"/>
        <v>0</v>
      </c>
      <c r="BN329" s="106"/>
      <c r="BO329" s="106"/>
      <c r="BP329" s="106"/>
      <c r="BQ329" s="106"/>
      <c r="BR329" s="106"/>
      <c r="BS329" s="106"/>
      <c r="BT329" s="32">
        <f t="shared" si="33"/>
        <v>0</v>
      </c>
      <c r="BU329" s="32">
        <f t="shared" si="34"/>
        <v>0</v>
      </c>
      <c r="BV329" s="124">
        <f t="shared" si="35"/>
        <v>0</v>
      </c>
      <c r="BW329" s="108"/>
    </row>
    <row r="330" spans="1:75" x14ac:dyDescent="0.15">
      <c r="A330" s="109">
        <v>2015</v>
      </c>
      <c r="B330" s="109">
        <v>19821503</v>
      </c>
      <c r="C330" s="109">
        <v>1120152786</v>
      </c>
      <c r="D330" s="103">
        <v>1.6</v>
      </c>
      <c r="E330" s="104" t="s">
        <v>149</v>
      </c>
      <c r="F330" s="104">
        <v>1</v>
      </c>
      <c r="G330" s="104"/>
      <c r="H330" s="110"/>
      <c r="I330" s="5"/>
      <c r="J330" s="7">
        <f t="shared" si="30"/>
        <v>1.6</v>
      </c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32">
        <f t="shared" si="31"/>
        <v>0</v>
      </c>
      <c r="AJ330" s="112"/>
      <c r="AK330" s="112"/>
      <c r="AL330" s="112"/>
      <c r="AM330" s="112"/>
      <c r="AN330" s="112"/>
      <c r="AO330" s="112"/>
      <c r="AP330" s="112"/>
      <c r="AQ330" s="112"/>
      <c r="AR330" s="112"/>
      <c r="AS330" s="112"/>
      <c r="AT330" s="112"/>
      <c r="AU330" s="112"/>
      <c r="AV330" s="112"/>
      <c r="AW330" s="112"/>
      <c r="AX330" s="112"/>
      <c r="AY330" s="112"/>
      <c r="AZ330" s="112"/>
      <c r="BA330" s="112"/>
      <c r="BB330" s="112"/>
      <c r="BC330" s="112"/>
      <c r="BD330" s="112"/>
      <c r="BE330" s="112"/>
      <c r="BF330" s="112"/>
      <c r="BG330" s="112"/>
      <c r="BH330" s="112"/>
      <c r="BI330" s="112"/>
      <c r="BJ330" s="112"/>
      <c r="BK330" s="112"/>
      <c r="BL330" s="112"/>
      <c r="BM330" s="16">
        <f t="shared" si="32"/>
        <v>0</v>
      </c>
      <c r="BN330" s="111"/>
      <c r="BO330" s="111"/>
      <c r="BP330" s="111"/>
      <c r="BQ330" s="111"/>
      <c r="BR330" s="111"/>
      <c r="BS330" s="111"/>
      <c r="BT330" s="32">
        <f t="shared" si="33"/>
        <v>0</v>
      </c>
      <c r="BU330" s="32">
        <f t="shared" si="34"/>
        <v>0</v>
      </c>
      <c r="BV330" s="124">
        <f t="shared" si="35"/>
        <v>1.6</v>
      </c>
      <c r="BW330" s="113"/>
    </row>
    <row r="331" spans="1:75" x14ac:dyDescent="0.15">
      <c r="A331" s="109">
        <v>2015</v>
      </c>
      <c r="B331" s="109">
        <v>19821503</v>
      </c>
      <c r="C331" s="109">
        <v>1120152781</v>
      </c>
      <c r="D331" s="104">
        <v>1.2</v>
      </c>
      <c r="E331" s="104" t="s">
        <v>111</v>
      </c>
      <c r="F331" s="103">
        <v>0.8</v>
      </c>
      <c r="G331" s="104"/>
      <c r="H331" s="110"/>
      <c r="I331" s="5"/>
      <c r="J331" s="7">
        <f t="shared" si="30"/>
        <v>0.96</v>
      </c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32">
        <f t="shared" si="31"/>
        <v>0</v>
      </c>
      <c r="AJ331" s="112"/>
      <c r="AK331" s="112"/>
      <c r="AL331" s="112"/>
      <c r="AM331" s="112"/>
      <c r="AN331" s="112"/>
      <c r="AO331" s="112"/>
      <c r="AP331" s="112"/>
      <c r="AQ331" s="112"/>
      <c r="AR331" s="112"/>
      <c r="AS331" s="112"/>
      <c r="AT331" s="112"/>
      <c r="AU331" s="112"/>
      <c r="AV331" s="112"/>
      <c r="AW331" s="112"/>
      <c r="AX331" s="112"/>
      <c r="AY331" s="112"/>
      <c r="AZ331" s="112"/>
      <c r="BA331" s="112"/>
      <c r="BB331" s="112"/>
      <c r="BC331" s="112"/>
      <c r="BD331" s="9"/>
      <c r="BE331" s="9"/>
      <c r="BF331" s="112"/>
      <c r="BG331" s="112"/>
      <c r="BH331" s="112"/>
      <c r="BI331" s="112"/>
      <c r="BJ331" s="112"/>
      <c r="BK331" s="112"/>
      <c r="BL331" s="112"/>
      <c r="BM331" s="16">
        <f t="shared" si="32"/>
        <v>0</v>
      </c>
      <c r="BN331" s="111"/>
      <c r="BO331" s="111"/>
      <c r="BP331" s="111"/>
      <c r="BQ331" s="111"/>
      <c r="BR331" s="111"/>
      <c r="BS331" s="111"/>
      <c r="BT331" s="32">
        <f t="shared" si="33"/>
        <v>0</v>
      </c>
      <c r="BU331" s="32">
        <f t="shared" si="34"/>
        <v>0</v>
      </c>
      <c r="BV331" s="124">
        <f t="shared" si="35"/>
        <v>0.96</v>
      </c>
      <c r="BW331" s="113"/>
    </row>
    <row r="332" spans="1:75" x14ac:dyDescent="0.15">
      <c r="A332" s="102">
        <v>2015</v>
      </c>
      <c r="B332" s="102">
        <v>19821503</v>
      </c>
      <c r="C332" s="102">
        <v>1120152775</v>
      </c>
      <c r="D332" s="103">
        <v>1.4</v>
      </c>
      <c r="E332" s="103" t="s">
        <v>309</v>
      </c>
      <c r="F332" s="103">
        <v>1</v>
      </c>
      <c r="G332" s="103">
        <v>2</v>
      </c>
      <c r="H332" s="105" t="s">
        <v>449</v>
      </c>
      <c r="I332" s="5"/>
      <c r="J332" s="7">
        <f t="shared" si="30"/>
        <v>2</v>
      </c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32">
        <f t="shared" si="31"/>
        <v>0</v>
      </c>
      <c r="AJ332" s="107"/>
      <c r="AK332" s="107"/>
      <c r="AL332" s="107"/>
      <c r="AM332" s="107"/>
      <c r="AN332" s="107"/>
      <c r="AO332" s="107"/>
      <c r="AP332" s="107"/>
      <c r="AQ332" s="107"/>
      <c r="AR332" s="107"/>
      <c r="AS332" s="107"/>
      <c r="AT332" s="107"/>
      <c r="AU332" s="107"/>
      <c r="AV332" s="107"/>
      <c r="AW332" s="107"/>
      <c r="AX332" s="107"/>
      <c r="AY332" s="107"/>
      <c r="AZ332" s="107"/>
      <c r="BA332" s="107"/>
      <c r="BB332" s="107"/>
      <c r="BC332" s="107"/>
      <c r="BD332" s="107"/>
      <c r="BE332" s="107"/>
      <c r="BF332" s="107"/>
      <c r="BG332" s="107"/>
      <c r="BH332" s="107"/>
      <c r="BI332" s="107"/>
      <c r="BJ332" s="107"/>
      <c r="BK332" s="107"/>
      <c r="BL332" s="107"/>
      <c r="BM332" s="16">
        <f t="shared" si="32"/>
        <v>0</v>
      </c>
      <c r="BN332" s="106"/>
      <c r="BO332" s="106"/>
      <c r="BP332" s="106"/>
      <c r="BQ332" s="106"/>
      <c r="BR332" s="106"/>
      <c r="BS332" s="106"/>
      <c r="BT332" s="32">
        <f t="shared" si="33"/>
        <v>0</v>
      </c>
      <c r="BU332" s="32">
        <f t="shared" si="34"/>
        <v>0</v>
      </c>
      <c r="BV332" s="124">
        <f t="shared" si="35"/>
        <v>2</v>
      </c>
      <c r="BW332" s="108"/>
    </row>
    <row r="333" spans="1:75" x14ac:dyDescent="0.15">
      <c r="A333" s="109">
        <v>2015</v>
      </c>
      <c r="B333" s="109">
        <v>19821503</v>
      </c>
      <c r="C333" s="109">
        <v>1120152773</v>
      </c>
      <c r="D333" s="104">
        <v>1.2</v>
      </c>
      <c r="E333" s="104" t="s">
        <v>124</v>
      </c>
      <c r="F333" s="104">
        <v>0.6</v>
      </c>
      <c r="G333" s="104"/>
      <c r="H333" s="110"/>
      <c r="I333" s="5"/>
      <c r="J333" s="7">
        <f t="shared" si="30"/>
        <v>0.72</v>
      </c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1"/>
      <c r="AH333" s="111"/>
      <c r="AI333" s="32">
        <f t="shared" si="31"/>
        <v>0</v>
      </c>
      <c r="AJ333" s="112"/>
      <c r="AK333" s="112"/>
      <c r="AL333" s="112"/>
      <c r="AM333" s="112"/>
      <c r="AN333" s="112"/>
      <c r="AO333" s="112"/>
      <c r="AP333" s="112"/>
      <c r="AQ333" s="112"/>
      <c r="AR333" s="112"/>
      <c r="AS333" s="112"/>
      <c r="AT333" s="112"/>
      <c r="AU333" s="112"/>
      <c r="AV333" s="112"/>
      <c r="AW333" s="112"/>
      <c r="AX333" s="112"/>
      <c r="AY333" s="112"/>
      <c r="AZ333" s="112"/>
      <c r="BA333" s="112"/>
      <c r="BB333" s="112"/>
      <c r="BC333" s="112"/>
      <c r="BD333" s="112"/>
      <c r="BE333" s="112"/>
      <c r="BF333" s="112"/>
      <c r="BG333" s="112"/>
      <c r="BH333" s="112"/>
      <c r="BI333" s="112"/>
      <c r="BJ333" s="112"/>
      <c r="BK333" s="112"/>
      <c r="BL333" s="112"/>
      <c r="BM333" s="16">
        <f t="shared" si="32"/>
        <v>0</v>
      </c>
      <c r="BN333" s="111"/>
      <c r="BO333" s="111"/>
      <c r="BP333" s="111"/>
      <c r="BQ333" s="111"/>
      <c r="BR333" s="111"/>
      <c r="BS333" s="111"/>
      <c r="BT333" s="32">
        <f t="shared" si="33"/>
        <v>0</v>
      </c>
      <c r="BU333" s="32">
        <f t="shared" si="34"/>
        <v>0</v>
      </c>
      <c r="BV333" s="124">
        <f t="shared" si="35"/>
        <v>0.72</v>
      </c>
      <c r="BW333" s="113"/>
    </row>
    <row r="334" spans="1:75" x14ac:dyDescent="0.15">
      <c r="A334" s="109">
        <v>2015</v>
      </c>
      <c r="B334" s="109">
        <v>19821503</v>
      </c>
      <c r="C334" s="109">
        <v>1120152778</v>
      </c>
      <c r="D334" s="104"/>
      <c r="E334" s="104"/>
      <c r="F334" s="104"/>
      <c r="G334" s="104"/>
      <c r="H334" s="110"/>
      <c r="I334" s="5"/>
      <c r="J334" s="7">
        <f t="shared" si="30"/>
        <v>0</v>
      </c>
      <c r="K334" s="111"/>
      <c r="L334" s="111"/>
      <c r="M334" s="111"/>
      <c r="N334" s="111"/>
      <c r="O334" s="111"/>
      <c r="P334" s="111"/>
      <c r="Q334" s="111"/>
      <c r="R334" s="111"/>
      <c r="S334" s="111"/>
      <c r="T334" s="111" t="s">
        <v>450</v>
      </c>
      <c r="U334" s="111">
        <v>1</v>
      </c>
      <c r="V334" s="111"/>
      <c r="W334" s="114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  <c r="AI334" s="32">
        <f t="shared" si="31"/>
        <v>1</v>
      </c>
      <c r="AJ334" s="112"/>
      <c r="AK334" s="112"/>
      <c r="AL334" s="112"/>
      <c r="AM334" s="112"/>
      <c r="AN334" s="112"/>
      <c r="AO334" s="112"/>
      <c r="AP334" s="112"/>
      <c r="AQ334" s="112"/>
      <c r="AR334" s="112"/>
      <c r="AS334" s="112"/>
      <c r="AT334" s="112"/>
      <c r="AU334" s="112"/>
      <c r="AV334" s="112"/>
      <c r="AW334" s="112"/>
      <c r="AX334" s="112"/>
      <c r="AY334" s="112"/>
      <c r="AZ334" s="112"/>
      <c r="BA334" s="112"/>
      <c r="BB334" s="112"/>
      <c r="BC334" s="112"/>
      <c r="BD334" s="112"/>
      <c r="BE334" s="112"/>
      <c r="BF334" s="112"/>
      <c r="BG334" s="112"/>
      <c r="BH334" s="112"/>
      <c r="BI334" s="112"/>
      <c r="BJ334" s="112"/>
      <c r="BK334" s="112"/>
      <c r="BL334" s="112"/>
      <c r="BM334" s="16">
        <f t="shared" si="32"/>
        <v>0</v>
      </c>
      <c r="BN334" s="111"/>
      <c r="BO334" s="111"/>
      <c r="BP334" s="111"/>
      <c r="BQ334" s="111"/>
      <c r="BR334" s="111"/>
      <c r="BS334" s="111"/>
      <c r="BT334" s="32">
        <f t="shared" si="33"/>
        <v>0</v>
      </c>
      <c r="BU334" s="32">
        <f t="shared" si="34"/>
        <v>0</v>
      </c>
      <c r="BV334" s="124">
        <f t="shared" si="35"/>
        <v>1</v>
      </c>
      <c r="BW334" s="113"/>
    </row>
    <row r="335" spans="1:75" x14ac:dyDescent="0.15">
      <c r="A335" s="109">
        <v>2015</v>
      </c>
      <c r="B335" s="109">
        <v>19821503</v>
      </c>
      <c r="C335" s="109">
        <v>1120152768</v>
      </c>
      <c r="D335" s="104"/>
      <c r="E335" s="104"/>
      <c r="F335" s="104"/>
      <c r="G335" s="104"/>
      <c r="H335" s="110"/>
      <c r="I335" s="5"/>
      <c r="J335" s="7">
        <f t="shared" si="30"/>
        <v>0</v>
      </c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1"/>
      <c r="AE335" s="111"/>
      <c r="AF335" s="111"/>
      <c r="AG335" s="111"/>
      <c r="AH335" s="111"/>
      <c r="AI335" s="32">
        <f t="shared" si="31"/>
        <v>0</v>
      </c>
      <c r="AJ335" s="112"/>
      <c r="AK335" s="112"/>
      <c r="AL335" s="112"/>
      <c r="AM335" s="112"/>
      <c r="AN335" s="112"/>
      <c r="AO335" s="112"/>
      <c r="AP335" s="112"/>
      <c r="AQ335" s="112"/>
      <c r="AR335" s="112"/>
      <c r="AS335" s="112"/>
      <c r="AT335" s="112"/>
      <c r="AU335" s="112"/>
      <c r="AV335" s="112"/>
      <c r="AW335" s="112"/>
      <c r="AX335" s="112"/>
      <c r="AY335" s="112"/>
      <c r="AZ335" s="112"/>
      <c r="BA335" s="112"/>
      <c r="BB335" s="112"/>
      <c r="BC335" s="112"/>
      <c r="BD335" s="112"/>
      <c r="BE335" s="112"/>
      <c r="BF335" s="112"/>
      <c r="BG335" s="112"/>
      <c r="BH335" s="112"/>
      <c r="BI335" s="112"/>
      <c r="BJ335" s="112"/>
      <c r="BK335" s="112"/>
      <c r="BL335" s="112"/>
      <c r="BM335" s="16">
        <f t="shared" si="32"/>
        <v>0</v>
      </c>
      <c r="BN335" s="111" t="s">
        <v>401</v>
      </c>
      <c r="BO335" s="111">
        <v>0.5</v>
      </c>
      <c r="BP335" s="111"/>
      <c r="BQ335" s="111"/>
      <c r="BR335" s="111"/>
      <c r="BS335" s="111"/>
      <c r="BT335" s="32">
        <f t="shared" si="33"/>
        <v>0</v>
      </c>
      <c r="BU335" s="32">
        <f t="shared" si="34"/>
        <v>0.5</v>
      </c>
      <c r="BV335" s="124">
        <f t="shared" si="35"/>
        <v>0.5</v>
      </c>
      <c r="BW335" s="113"/>
    </row>
    <row r="336" spans="1:75" x14ac:dyDescent="0.15">
      <c r="A336" s="102">
        <v>2015</v>
      </c>
      <c r="B336" s="102">
        <v>19821503</v>
      </c>
      <c r="C336" s="102">
        <v>1120152777</v>
      </c>
      <c r="D336" s="103">
        <v>1.2</v>
      </c>
      <c r="E336" s="103" t="s">
        <v>153</v>
      </c>
      <c r="F336" s="103">
        <v>0.6</v>
      </c>
      <c r="G336" s="103"/>
      <c r="H336" s="105"/>
      <c r="I336" s="5"/>
      <c r="J336" s="7">
        <f t="shared" si="30"/>
        <v>0.72</v>
      </c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32">
        <f t="shared" si="31"/>
        <v>0</v>
      </c>
      <c r="AJ336" s="107"/>
      <c r="AK336" s="107"/>
      <c r="AL336" s="107"/>
      <c r="AM336" s="107"/>
      <c r="AN336" s="107"/>
      <c r="AO336" s="107"/>
      <c r="AP336" s="107"/>
      <c r="AQ336" s="107"/>
      <c r="AR336" s="107"/>
      <c r="AS336" s="107"/>
      <c r="AT336" s="107"/>
      <c r="AU336" s="107"/>
      <c r="AV336" s="107"/>
      <c r="AW336" s="107"/>
      <c r="AX336" s="107"/>
      <c r="AY336" s="107"/>
      <c r="AZ336" s="107"/>
      <c r="BA336" s="107"/>
      <c r="BB336" s="107"/>
      <c r="BC336" s="107"/>
      <c r="BD336" s="107"/>
      <c r="BE336" s="107"/>
      <c r="BF336" s="107"/>
      <c r="BG336" s="107"/>
      <c r="BH336" s="107"/>
      <c r="BI336" s="107"/>
      <c r="BJ336" s="107"/>
      <c r="BK336" s="107"/>
      <c r="BL336" s="107"/>
      <c r="BM336" s="16">
        <f t="shared" si="32"/>
        <v>0</v>
      </c>
      <c r="BN336" s="106"/>
      <c r="BO336" s="106"/>
      <c r="BP336" s="106"/>
      <c r="BQ336" s="106"/>
      <c r="BR336" s="106"/>
      <c r="BS336" s="106"/>
      <c r="BT336" s="32">
        <f t="shared" si="33"/>
        <v>0</v>
      </c>
      <c r="BU336" s="32">
        <f t="shared" si="34"/>
        <v>0</v>
      </c>
      <c r="BV336" s="124">
        <f t="shared" si="35"/>
        <v>0.72</v>
      </c>
      <c r="BW336" s="108"/>
    </row>
    <row r="337" spans="1:75" x14ac:dyDescent="0.15">
      <c r="A337" s="109">
        <v>2015</v>
      </c>
      <c r="B337" s="109">
        <v>19821503</v>
      </c>
      <c r="C337" s="109">
        <v>1120152770</v>
      </c>
      <c r="D337" s="104">
        <v>1.2</v>
      </c>
      <c r="E337" s="104" t="s">
        <v>114</v>
      </c>
      <c r="F337" s="104">
        <v>0.6</v>
      </c>
      <c r="G337" s="104"/>
      <c r="H337" s="110"/>
      <c r="I337" s="5"/>
      <c r="J337" s="7">
        <f t="shared" si="30"/>
        <v>0.72</v>
      </c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06"/>
      <c r="Z337" s="106"/>
      <c r="AA337" s="111"/>
      <c r="AB337" s="111"/>
      <c r="AC337" s="111"/>
      <c r="AD337" s="111"/>
      <c r="AE337" s="111"/>
      <c r="AF337" s="111"/>
      <c r="AG337" s="111"/>
      <c r="AH337" s="111"/>
      <c r="AI337" s="32">
        <f t="shared" si="31"/>
        <v>0</v>
      </c>
      <c r="AJ337" s="112"/>
      <c r="AK337" s="112"/>
      <c r="AL337" s="112"/>
      <c r="AM337" s="112"/>
      <c r="AN337" s="112"/>
      <c r="AO337" s="112"/>
      <c r="AP337" s="112"/>
      <c r="AQ337" s="112"/>
      <c r="AR337" s="112"/>
      <c r="AS337" s="112"/>
      <c r="AT337" s="112"/>
      <c r="AU337" s="112"/>
      <c r="AV337" s="112"/>
      <c r="AW337" s="112"/>
      <c r="AX337" s="112"/>
      <c r="AY337" s="112"/>
      <c r="AZ337" s="112"/>
      <c r="BA337" s="112"/>
      <c r="BB337" s="112"/>
      <c r="BC337" s="112"/>
      <c r="BD337" s="112"/>
      <c r="BE337" s="112"/>
      <c r="BF337" s="112"/>
      <c r="BG337" s="112"/>
      <c r="BH337" s="112"/>
      <c r="BI337" s="112"/>
      <c r="BJ337" s="112"/>
      <c r="BK337" s="112"/>
      <c r="BL337" s="112"/>
      <c r="BM337" s="16">
        <f t="shared" si="32"/>
        <v>0</v>
      </c>
      <c r="BN337" s="111"/>
      <c r="BO337" s="111"/>
      <c r="BP337" s="111"/>
      <c r="BQ337" s="111"/>
      <c r="BR337" s="111"/>
      <c r="BS337" s="111"/>
      <c r="BT337" s="32">
        <f t="shared" si="33"/>
        <v>0</v>
      </c>
      <c r="BU337" s="32">
        <f t="shared" si="34"/>
        <v>0</v>
      </c>
      <c r="BV337" s="124">
        <f t="shared" si="35"/>
        <v>0.72</v>
      </c>
      <c r="BW337" s="113"/>
    </row>
    <row r="338" spans="1:75" x14ac:dyDescent="0.15">
      <c r="A338" s="102">
        <v>2015</v>
      </c>
      <c r="B338" s="102">
        <v>19821503</v>
      </c>
      <c r="C338" s="102">
        <v>1120152783</v>
      </c>
      <c r="D338" s="103"/>
      <c r="E338" s="103"/>
      <c r="F338" s="103"/>
      <c r="G338" s="103"/>
      <c r="H338" s="105"/>
      <c r="I338" s="5"/>
      <c r="J338" s="7">
        <f t="shared" si="30"/>
        <v>0</v>
      </c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32">
        <f t="shared" si="31"/>
        <v>0</v>
      </c>
      <c r="AJ338" s="107"/>
      <c r="AK338" s="107"/>
      <c r="AL338" s="107"/>
      <c r="AM338" s="107"/>
      <c r="AN338" s="107"/>
      <c r="AO338" s="107"/>
      <c r="AP338" s="107"/>
      <c r="AQ338" s="107"/>
      <c r="AR338" s="107"/>
      <c r="AS338" s="107"/>
      <c r="AT338" s="107"/>
      <c r="AU338" s="107"/>
      <c r="AV338" s="107"/>
      <c r="AW338" s="107"/>
      <c r="AX338" s="107"/>
      <c r="AY338" s="107"/>
      <c r="AZ338" s="107"/>
      <c r="BA338" s="107"/>
      <c r="BB338" s="107"/>
      <c r="BC338" s="107"/>
      <c r="BD338" s="107"/>
      <c r="BE338" s="107"/>
      <c r="BF338" s="107"/>
      <c r="BG338" s="107"/>
      <c r="BH338" s="107"/>
      <c r="BI338" s="107"/>
      <c r="BJ338" s="107"/>
      <c r="BK338" s="107"/>
      <c r="BL338" s="107"/>
      <c r="BM338" s="16">
        <f t="shared" si="32"/>
        <v>0</v>
      </c>
      <c r="BN338" s="106"/>
      <c r="BO338" s="106"/>
      <c r="BP338" s="106"/>
      <c r="BQ338" s="106"/>
      <c r="BR338" s="106"/>
      <c r="BS338" s="106"/>
      <c r="BT338" s="32">
        <f t="shared" si="33"/>
        <v>0</v>
      </c>
      <c r="BU338" s="32">
        <f t="shared" si="34"/>
        <v>0</v>
      </c>
      <c r="BV338" s="124">
        <f t="shared" si="35"/>
        <v>0</v>
      </c>
      <c r="BW338" s="108"/>
    </row>
    <row r="339" spans="1:75" x14ac:dyDescent="0.15">
      <c r="A339" s="102">
        <v>2015</v>
      </c>
      <c r="B339" s="102">
        <v>19821503</v>
      </c>
      <c r="C339" s="102">
        <v>1120152772</v>
      </c>
      <c r="D339" s="103">
        <v>1.2</v>
      </c>
      <c r="E339" s="103" t="s">
        <v>91</v>
      </c>
      <c r="F339" s="103">
        <v>0.8</v>
      </c>
      <c r="G339" s="103"/>
      <c r="H339" s="105"/>
      <c r="I339" s="5"/>
      <c r="J339" s="7">
        <f t="shared" si="30"/>
        <v>0.96</v>
      </c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32">
        <f t="shared" si="31"/>
        <v>0</v>
      </c>
      <c r="AJ339" s="107"/>
      <c r="AK339" s="107"/>
      <c r="AL339" s="107"/>
      <c r="AM339" s="107"/>
      <c r="AN339" s="107"/>
      <c r="AO339" s="107"/>
      <c r="AP339" s="107"/>
      <c r="AQ339" s="107"/>
      <c r="AR339" s="107"/>
      <c r="AS339" s="107"/>
      <c r="AT339" s="107"/>
      <c r="AU339" s="107"/>
      <c r="AV339" s="107"/>
      <c r="AW339" s="107"/>
      <c r="AX339" s="107"/>
      <c r="AY339" s="107"/>
      <c r="AZ339" s="107"/>
      <c r="BA339" s="107"/>
      <c r="BB339" s="107"/>
      <c r="BC339" s="107"/>
      <c r="BD339" s="107"/>
      <c r="BE339" s="107"/>
      <c r="BF339" s="107"/>
      <c r="BG339" s="107"/>
      <c r="BH339" s="107"/>
      <c r="BI339" s="107"/>
      <c r="BJ339" s="107"/>
      <c r="BK339" s="107"/>
      <c r="BL339" s="107"/>
      <c r="BM339" s="16">
        <f t="shared" si="32"/>
        <v>0</v>
      </c>
      <c r="BN339" s="106"/>
      <c r="BO339" s="106"/>
      <c r="BP339" s="106"/>
      <c r="BQ339" s="106"/>
      <c r="BR339" s="106"/>
      <c r="BS339" s="106"/>
      <c r="BT339" s="32">
        <f t="shared" si="33"/>
        <v>0</v>
      </c>
      <c r="BU339" s="32">
        <f t="shared" si="34"/>
        <v>0</v>
      </c>
      <c r="BV339" s="124">
        <f t="shared" si="35"/>
        <v>0.96</v>
      </c>
      <c r="BW339" s="108"/>
    </row>
    <row r="340" spans="1:75" x14ac:dyDescent="0.15">
      <c r="A340" s="109">
        <v>2015</v>
      </c>
      <c r="B340" s="109">
        <v>19821503</v>
      </c>
      <c r="C340" s="109">
        <v>1120152785</v>
      </c>
      <c r="D340" s="104"/>
      <c r="E340" s="104"/>
      <c r="F340" s="104"/>
      <c r="G340" s="104"/>
      <c r="H340" s="110"/>
      <c r="I340" s="5"/>
      <c r="J340" s="7">
        <f t="shared" si="30"/>
        <v>0</v>
      </c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1"/>
      <c r="AH340" s="111"/>
      <c r="AI340" s="32">
        <f t="shared" si="31"/>
        <v>0</v>
      </c>
      <c r="AJ340" s="112"/>
      <c r="AK340" s="112"/>
      <c r="AL340" s="112"/>
      <c r="AM340" s="112"/>
      <c r="AN340" s="112"/>
      <c r="AO340" s="112"/>
      <c r="AP340" s="112"/>
      <c r="AQ340" s="112"/>
      <c r="AR340" s="112"/>
      <c r="AS340" s="112"/>
      <c r="AT340" s="112"/>
      <c r="AU340" s="112"/>
      <c r="AV340" s="112"/>
      <c r="AW340" s="112"/>
      <c r="AX340" s="112"/>
      <c r="AY340" s="112"/>
      <c r="AZ340" s="112"/>
      <c r="BA340" s="112"/>
      <c r="BB340" s="112"/>
      <c r="BC340" s="112"/>
      <c r="BD340" s="112"/>
      <c r="BE340" s="112"/>
      <c r="BF340" s="112"/>
      <c r="BG340" s="112"/>
      <c r="BH340" s="112"/>
      <c r="BI340" s="112"/>
      <c r="BJ340" s="112"/>
      <c r="BK340" s="112"/>
      <c r="BL340" s="112"/>
      <c r="BM340" s="16">
        <f t="shared" si="32"/>
        <v>0</v>
      </c>
      <c r="BN340" s="111"/>
      <c r="BO340" s="111"/>
      <c r="BP340" s="111"/>
      <c r="BQ340" s="111"/>
      <c r="BR340" s="111"/>
      <c r="BS340" s="111"/>
      <c r="BT340" s="32">
        <f t="shared" si="33"/>
        <v>0</v>
      </c>
      <c r="BU340" s="32">
        <f t="shared" si="34"/>
        <v>0</v>
      </c>
      <c r="BV340" s="124">
        <f t="shared" si="35"/>
        <v>0</v>
      </c>
      <c r="BW340" s="113"/>
    </row>
    <row r="341" spans="1:75" x14ac:dyDescent="0.15">
      <c r="A341" s="102">
        <v>2015</v>
      </c>
      <c r="B341" s="102">
        <v>19821503</v>
      </c>
      <c r="C341" s="102">
        <v>1120152767</v>
      </c>
      <c r="D341" s="103"/>
      <c r="E341" s="103"/>
      <c r="F341" s="103"/>
      <c r="G341" s="103"/>
      <c r="H341" s="105"/>
      <c r="I341" s="5"/>
      <c r="J341" s="7">
        <f t="shared" si="30"/>
        <v>0</v>
      </c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32">
        <f t="shared" si="31"/>
        <v>0</v>
      </c>
      <c r="AJ341" s="10" t="s">
        <v>92</v>
      </c>
      <c r="AK341" s="10">
        <v>0.5</v>
      </c>
      <c r="AL341" s="107"/>
      <c r="AM341" s="107"/>
      <c r="AN341" s="107"/>
      <c r="AO341" s="107"/>
      <c r="AP341" s="107"/>
      <c r="AQ341" s="107"/>
      <c r="AR341" s="107"/>
      <c r="AS341" s="107"/>
      <c r="AT341" s="107"/>
      <c r="AU341" s="107"/>
      <c r="AV341" s="107"/>
      <c r="AW341" s="107"/>
      <c r="AX341" s="107"/>
      <c r="AY341" s="107"/>
      <c r="AZ341" s="107"/>
      <c r="BA341" s="107"/>
      <c r="BB341" s="107"/>
      <c r="BC341" s="107"/>
      <c r="BD341" s="107"/>
      <c r="BE341" s="107"/>
      <c r="BF341" s="107"/>
      <c r="BG341" s="107"/>
      <c r="BH341" s="107"/>
      <c r="BI341" s="107"/>
      <c r="BJ341" s="107"/>
      <c r="BK341" s="107"/>
      <c r="BL341" s="107"/>
      <c r="BM341" s="16">
        <f t="shared" si="32"/>
        <v>0.5</v>
      </c>
      <c r="BN341" s="106"/>
      <c r="BO341" s="106"/>
      <c r="BP341" s="106"/>
      <c r="BQ341" s="106"/>
      <c r="BR341" s="106"/>
      <c r="BS341" s="106"/>
      <c r="BT341" s="32">
        <f t="shared" si="33"/>
        <v>0</v>
      </c>
      <c r="BU341" s="32">
        <f t="shared" si="34"/>
        <v>0</v>
      </c>
      <c r="BV341" s="124">
        <f t="shared" si="35"/>
        <v>0.5</v>
      </c>
      <c r="BW341" s="108"/>
    </row>
    <row r="342" spans="1:75" x14ac:dyDescent="0.15">
      <c r="A342" s="102">
        <v>2015</v>
      </c>
      <c r="B342" s="102">
        <v>19821503</v>
      </c>
      <c r="C342" s="102">
        <v>1120152776</v>
      </c>
      <c r="D342" s="103"/>
      <c r="E342" s="103"/>
      <c r="F342" s="103"/>
      <c r="G342" s="103"/>
      <c r="H342" s="105"/>
      <c r="I342" s="5"/>
      <c r="J342" s="7">
        <f t="shared" si="30"/>
        <v>0</v>
      </c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32">
        <f t="shared" si="31"/>
        <v>0</v>
      </c>
      <c r="AJ342" s="107"/>
      <c r="AK342" s="107"/>
      <c r="AL342" s="107"/>
      <c r="AM342" s="107"/>
      <c r="AN342" s="107"/>
      <c r="AO342" s="107"/>
      <c r="AP342" s="107"/>
      <c r="AQ342" s="107"/>
      <c r="AR342" s="107"/>
      <c r="AS342" s="107"/>
      <c r="AT342" s="107"/>
      <c r="AU342" s="107"/>
      <c r="AV342" s="107"/>
      <c r="AW342" s="107"/>
      <c r="AX342" s="107"/>
      <c r="AY342" s="107"/>
      <c r="AZ342" s="107"/>
      <c r="BA342" s="107"/>
      <c r="BB342" s="107"/>
      <c r="BC342" s="107"/>
      <c r="BD342" s="107"/>
      <c r="BE342" s="107"/>
      <c r="BF342" s="107"/>
      <c r="BG342" s="107"/>
      <c r="BH342" s="107"/>
      <c r="BI342" s="107"/>
      <c r="BJ342" s="107"/>
      <c r="BK342" s="107"/>
      <c r="BL342" s="107"/>
      <c r="BM342" s="16">
        <f t="shared" si="32"/>
        <v>0</v>
      </c>
      <c r="BN342" s="106"/>
      <c r="BO342" s="106"/>
      <c r="BP342" s="106"/>
      <c r="BQ342" s="106"/>
      <c r="BR342" s="106"/>
      <c r="BS342" s="106"/>
      <c r="BT342" s="32">
        <f t="shared" si="33"/>
        <v>0</v>
      </c>
      <c r="BU342" s="32">
        <f t="shared" si="34"/>
        <v>0</v>
      </c>
      <c r="BV342" s="124">
        <f t="shared" si="35"/>
        <v>0</v>
      </c>
      <c r="BW342" s="108"/>
    </row>
    <row r="343" spans="1:75" x14ac:dyDescent="0.15">
      <c r="A343" s="102">
        <v>2015</v>
      </c>
      <c r="B343" s="102">
        <v>19821503</v>
      </c>
      <c r="C343" s="102">
        <v>1120152782</v>
      </c>
      <c r="D343" s="103"/>
      <c r="E343" s="103"/>
      <c r="F343" s="103"/>
      <c r="G343" s="103"/>
      <c r="H343" s="105"/>
      <c r="I343" s="5"/>
      <c r="J343" s="7">
        <f t="shared" si="30"/>
        <v>0</v>
      </c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32">
        <f t="shared" si="31"/>
        <v>0</v>
      </c>
      <c r="AJ343" s="107"/>
      <c r="AK343" s="107"/>
      <c r="AL343" s="107"/>
      <c r="AM343" s="107"/>
      <c r="AN343" s="107"/>
      <c r="AO343" s="107"/>
      <c r="AP343" s="107"/>
      <c r="AQ343" s="107"/>
      <c r="AR343" s="107"/>
      <c r="AS343" s="107"/>
      <c r="AT343" s="107"/>
      <c r="AU343" s="107"/>
      <c r="AV343" s="107"/>
      <c r="AW343" s="107"/>
      <c r="AX343" s="107"/>
      <c r="AY343" s="107"/>
      <c r="AZ343" s="107"/>
      <c r="BA343" s="107"/>
      <c r="BB343" s="107"/>
      <c r="BC343" s="107"/>
      <c r="BD343" s="107"/>
      <c r="BE343" s="107"/>
      <c r="BF343" s="107"/>
      <c r="BG343" s="107"/>
      <c r="BH343" s="107"/>
      <c r="BI343" s="107"/>
      <c r="BJ343" s="107"/>
      <c r="BK343" s="107"/>
      <c r="BL343" s="107"/>
      <c r="BM343" s="16">
        <f t="shared" si="32"/>
        <v>0</v>
      </c>
      <c r="BN343" s="106"/>
      <c r="BO343" s="106"/>
      <c r="BP343" s="106"/>
      <c r="BQ343" s="106"/>
      <c r="BR343" s="106"/>
      <c r="BS343" s="106"/>
      <c r="BT343" s="32">
        <f t="shared" si="33"/>
        <v>0</v>
      </c>
      <c r="BU343" s="32">
        <f t="shared" si="34"/>
        <v>0</v>
      </c>
      <c r="BV343" s="124">
        <f t="shared" si="35"/>
        <v>0</v>
      </c>
      <c r="BW343" s="108"/>
    </row>
    <row r="344" spans="1:75" x14ac:dyDescent="0.15">
      <c r="A344" s="86">
        <v>2015</v>
      </c>
      <c r="B344" s="86">
        <v>10211501</v>
      </c>
      <c r="C344" s="86">
        <v>1120152279</v>
      </c>
      <c r="D344" s="87">
        <v>1.2</v>
      </c>
      <c r="E344" s="87" t="s">
        <v>114</v>
      </c>
      <c r="F344" s="87">
        <v>0.6</v>
      </c>
      <c r="G344" s="87"/>
      <c r="H344" s="93"/>
      <c r="I344" s="5"/>
      <c r="J344" s="7">
        <f t="shared" si="30"/>
        <v>0.72</v>
      </c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32">
        <f t="shared" si="31"/>
        <v>0</v>
      </c>
      <c r="AJ344" s="91"/>
      <c r="AK344" s="91"/>
      <c r="AL344" s="91"/>
      <c r="AM344" s="91"/>
      <c r="AN344" s="91"/>
      <c r="AO344" s="91"/>
      <c r="AP344" s="91"/>
      <c r="AQ344" s="91"/>
      <c r="AR344" s="91"/>
      <c r="AS344" s="91"/>
      <c r="AT344" s="91"/>
      <c r="AU344" s="91"/>
      <c r="AV344" s="91"/>
      <c r="AW344" s="91"/>
      <c r="AX344" s="91"/>
      <c r="AY344" s="91"/>
      <c r="AZ344" s="91"/>
      <c r="BA344" s="91"/>
      <c r="BB344" s="91"/>
      <c r="BC344" s="91"/>
      <c r="BD344" s="91"/>
      <c r="BE344" s="91"/>
      <c r="BF344" s="91"/>
      <c r="BG344" s="91"/>
      <c r="BH344" s="91"/>
      <c r="BI344" s="91"/>
      <c r="BJ344" s="91"/>
      <c r="BK344" s="91"/>
      <c r="BL344" s="91"/>
      <c r="BM344" s="16">
        <f t="shared" si="32"/>
        <v>0</v>
      </c>
      <c r="BN344" s="89"/>
      <c r="BO344" s="89"/>
      <c r="BP344" s="89"/>
      <c r="BQ344" s="89"/>
      <c r="BR344" s="89"/>
      <c r="BS344" s="89"/>
      <c r="BT344" s="32">
        <f t="shared" si="33"/>
        <v>0</v>
      </c>
      <c r="BU344" s="32">
        <f t="shared" si="34"/>
        <v>0</v>
      </c>
      <c r="BV344" s="124">
        <f t="shared" si="35"/>
        <v>0.72</v>
      </c>
      <c r="BW344" s="92"/>
    </row>
    <row r="345" spans="1:75" x14ac:dyDescent="0.15">
      <c r="A345" s="86">
        <v>2015</v>
      </c>
      <c r="B345" s="86">
        <v>10211501</v>
      </c>
      <c r="C345" s="86">
        <v>1120152282</v>
      </c>
      <c r="D345" s="87"/>
      <c r="E345" s="87"/>
      <c r="F345" s="87"/>
      <c r="G345" s="87"/>
      <c r="H345" s="93"/>
      <c r="I345" s="5"/>
      <c r="J345" s="7">
        <f t="shared" si="30"/>
        <v>0</v>
      </c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32">
        <f t="shared" si="31"/>
        <v>0</v>
      </c>
      <c r="AJ345" s="91"/>
      <c r="AK345" s="91"/>
      <c r="AL345" s="91"/>
      <c r="AM345" s="91"/>
      <c r="AN345" s="91"/>
      <c r="AO345" s="91"/>
      <c r="AP345" s="91"/>
      <c r="AQ345" s="91"/>
      <c r="AR345" s="91"/>
      <c r="AS345" s="91"/>
      <c r="AT345" s="91"/>
      <c r="AU345" s="91"/>
      <c r="AV345" s="91"/>
      <c r="AW345" s="91"/>
      <c r="AX345" s="91"/>
      <c r="AY345" s="91"/>
      <c r="AZ345" s="91"/>
      <c r="BA345" s="91"/>
      <c r="BB345" s="91"/>
      <c r="BC345" s="91"/>
      <c r="BD345" s="91"/>
      <c r="BE345" s="91"/>
      <c r="BF345" s="91"/>
      <c r="BG345" s="91"/>
      <c r="BH345" s="91"/>
      <c r="BI345" s="91"/>
      <c r="BJ345" s="91"/>
      <c r="BK345" s="91"/>
      <c r="BL345" s="91"/>
      <c r="BM345" s="16">
        <f t="shared" si="32"/>
        <v>0</v>
      </c>
      <c r="BN345" s="89"/>
      <c r="BO345" s="89"/>
      <c r="BP345" s="89"/>
      <c r="BQ345" s="89"/>
      <c r="BR345" s="89"/>
      <c r="BS345" s="89"/>
      <c r="BT345" s="32">
        <f t="shared" si="33"/>
        <v>0</v>
      </c>
      <c r="BU345" s="32">
        <f t="shared" si="34"/>
        <v>0</v>
      </c>
      <c r="BV345" s="124">
        <f t="shared" si="35"/>
        <v>0</v>
      </c>
      <c r="BW345" s="92"/>
    </row>
    <row r="346" spans="1:75" x14ac:dyDescent="0.15">
      <c r="A346" s="86">
        <v>2015</v>
      </c>
      <c r="B346" s="86">
        <v>10211501</v>
      </c>
      <c r="C346" s="86">
        <v>1120152284</v>
      </c>
      <c r="D346" s="87"/>
      <c r="E346" s="87"/>
      <c r="F346" s="87"/>
      <c r="G346" s="87"/>
      <c r="H346" s="93"/>
      <c r="I346" s="5"/>
      <c r="J346" s="7">
        <f t="shared" si="30"/>
        <v>0</v>
      </c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32">
        <f t="shared" si="31"/>
        <v>0</v>
      </c>
      <c r="AJ346" s="91"/>
      <c r="AK346" s="91"/>
      <c r="AL346" s="91"/>
      <c r="AM346" s="91"/>
      <c r="AN346" s="91"/>
      <c r="AO346" s="91"/>
      <c r="AP346" s="91"/>
      <c r="AQ346" s="91"/>
      <c r="AR346" s="91"/>
      <c r="AS346" s="91"/>
      <c r="AT346" s="91"/>
      <c r="AU346" s="91"/>
      <c r="AV346" s="91"/>
      <c r="AW346" s="91"/>
      <c r="AX346" s="91"/>
      <c r="AY346" s="91"/>
      <c r="AZ346" s="91"/>
      <c r="BA346" s="91"/>
      <c r="BB346" s="91"/>
      <c r="BC346" s="91"/>
      <c r="BD346" s="91"/>
      <c r="BE346" s="91"/>
      <c r="BF346" s="91"/>
      <c r="BG346" s="91"/>
      <c r="BH346" s="91"/>
      <c r="BI346" s="91"/>
      <c r="BJ346" s="91"/>
      <c r="BK346" s="91"/>
      <c r="BL346" s="91"/>
      <c r="BM346" s="16">
        <f t="shared" si="32"/>
        <v>0</v>
      </c>
      <c r="BN346" s="89"/>
      <c r="BO346" s="89"/>
      <c r="BP346" s="89"/>
      <c r="BQ346" s="89"/>
      <c r="BR346" s="89"/>
      <c r="BS346" s="89"/>
      <c r="BT346" s="32">
        <f t="shared" si="33"/>
        <v>0</v>
      </c>
      <c r="BU346" s="32">
        <f t="shared" si="34"/>
        <v>0</v>
      </c>
      <c r="BV346" s="124">
        <f t="shared" si="35"/>
        <v>0</v>
      </c>
      <c r="BW346" s="92"/>
    </row>
    <row r="347" spans="1:75" x14ac:dyDescent="0.15">
      <c r="A347" s="86">
        <v>2015</v>
      </c>
      <c r="B347" s="86">
        <v>10211501</v>
      </c>
      <c r="C347" s="86">
        <v>1120152288</v>
      </c>
      <c r="D347" s="87"/>
      <c r="E347" s="87"/>
      <c r="F347" s="87"/>
      <c r="G347" s="87"/>
      <c r="H347" s="93"/>
      <c r="I347" s="5"/>
      <c r="J347" s="7">
        <f t="shared" si="30"/>
        <v>0</v>
      </c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32">
        <f t="shared" si="31"/>
        <v>0</v>
      </c>
      <c r="AJ347" s="91"/>
      <c r="AK347" s="91"/>
      <c r="AL347" s="91"/>
      <c r="AM347" s="91"/>
      <c r="AN347" s="91"/>
      <c r="AO347" s="91"/>
      <c r="AP347" s="91"/>
      <c r="AQ347" s="91"/>
      <c r="AR347" s="91"/>
      <c r="AS347" s="91"/>
      <c r="AT347" s="91"/>
      <c r="AU347" s="91"/>
      <c r="AV347" s="91"/>
      <c r="AW347" s="91"/>
      <c r="AX347" s="91"/>
      <c r="AY347" s="91"/>
      <c r="AZ347" s="91"/>
      <c r="BA347" s="91"/>
      <c r="BB347" s="91"/>
      <c r="BC347" s="91"/>
      <c r="BD347" s="91"/>
      <c r="BE347" s="91"/>
      <c r="BF347" s="91"/>
      <c r="BG347" s="91"/>
      <c r="BH347" s="91"/>
      <c r="BI347" s="91"/>
      <c r="BJ347" s="91"/>
      <c r="BK347" s="91"/>
      <c r="BL347" s="91"/>
      <c r="BM347" s="16">
        <f t="shared" si="32"/>
        <v>0</v>
      </c>
      <c r="BN347" s="89"/>
      <c r="BO347" s="89"/>
      <c r="BP347" s="89"/>
      <c r="BQ347" s="89"/>
      <c r="BR347" s="89"/>
      <c r="BS347" s="89"/>
      <c r="BT347" s="32">
        <f t="shared" si="33"/>
        <v>0</v>
      </c>
      <c r="BU347" s="32">
        <f t="shared" si="34"/>
        <v>0</v>
      </c>
      <c r="BV347" s="124">
        <f t="shared" si="35"/>
        <v>0</v>
      </c>
      <c r="BW347" s="92"/>
    </row>
    <row r="348" spans="1:75" x14ac:dyDescent="0.15">
      <c r="A348" s="86">
        <v>2015</v>
      </c>
      <c r="B348" s="86">
        <v>10211501</v>
      </c>
      <c r="C348" s="86">
        <v>1120152289</v>
      </c>
      <c r="D348" s="87">
        <v>1.2</v>
      </c>
      <c r="E348" s="87" t="s">
        <v>153</v>
      </c>
      <c r="F348" s="87">
        <v>0.6</v>
      </c>
      <c r="G348" s="87"/>
      <c r="H348" s="93"/>
      <c r="I348" s="5"/>
      <c r="J348" s="7">
        <f t="shared" si="30"/>
        <v>0.72</v>
      </c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32">
        <f t="shared" si="31"/>
        <v>0</v>
      </c>
      <c r="AJ348" s="91"/>
      <c r="AK348" s="91"/>
      <c r="AL348" s="91"/>
      <c r="AM348" s="91"/>
      <c r="AN348" s="91"/>
      <c r="AO348" s="91"/>
      <c r="AP348" s="91"/>
      <c r="AQ348" s="91"/>
      <c r="AR348" s="91"/>
      <c r="AS348" s="91"/>
      <c r="AT348" s="91"/>
      <c r="AU348" s="91"/>
      <c r="AV348" s="91"/>
      <c r="AW348" s="91"/>
      <c r="AX348" s="91"/>
      <c r="AY348" s="91"/>
      <c r="AZ348" s="91"/>
      <c r="BA348" s="91"/>
      <c r="BB348" s="91"/>
      <c r="BC348" s="91"/>
      <c r="BD348" s="91"/>
      <c r="BE348" s="91"/>
      <c r="BF348" s="91"/>
      <c r="BG348" s="91"/>
      <c r="BH348" s="91"/>
      <c r="BI348" s="91"/>
      <c r="BJ348" s="91"/>
      <c r="BK348" s="91"/>
      <c r="BL348" s="91"/>
      <c r="BM348" s="16">
        <f t="shared" si="32"/>
        <v>0</v>
      </c>
      <c r="BN348" s="89"/>
      <c r="BO348" s="89"/>
      <c r="BP348" s="89"/>
      <c r="BQ348" s="89"/>
      <c r="BR348" s="89"/>
      <c r="BS348" s="89"/>
      <c r="BT348" s="32">
        <f t="shared" si="33"/>
        <v>0</v>
      </c>
      <c r="BU348" s="32">
        <f t="shared" si="34"/>
        <v>0</v>
      </c>
      <c r="BV348" s="124">
        <f t="shared" si="35"/>
        <v>0.72</v>
      </c>
      <c r="BW348" s="92"/>
    </row>
    <row r="349" spans="1:75" x14ac:dyDescent="0.15">
      <c r="A349" s="86">
        <v>2015</v>
      </c>
      <c r="B349" s="86">
        <v>10211501</v>
      </c>
      <c r="C349" s="86">
        <v>1120152292</v>
      </c>
      <c r="D349" s="87"/>
      <c r="E349" s="87"/>
      <c r="F349" s="87"/>
      <c r="G349" s="87"/>
      <c r="H349" s="93"/>
      <c r="I349" s="5"/>
      <c r="J349" s="7">
        <f t="shared" si="30"/>
        <v>0</v>
      </c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32">
        <f t="shared" si="31"/>
        <v>0</v>
      </c>
      <c r="AJ349" s="91"/>
      <c r="AK349" s="91"/>
      <c r="AL349" s="91"/>
      <c r="AM349" s="91"/>
      <c r="AN349" s="91"/>
      <c r="AO349" s="91"/>
      <c r="AP349" s="91"/>
      <c r="AQ349" s="91"/>
      <c r="AR349" s="91"/>
      <c r="AS349" s="91"/>
      <c r="AT349" s="91"/>
      <c r="AU349" s="91"/>
      <c r="AV349" s="91"/>
      <c r="AW349" s="91"/>
      <c r="AX349" s="91"/>
      <c r="AY349" s="91"/>
      <c r="AZ349" s="91"/>
      <c r="BA349" s="91"/>
      <c r="BB349" s="91"/>
      <c r="BC349" s="91"/>
      <c r="BD349" s="91"/>
      <c r="BE349" s="91"/>
      <c r="BF349" s="91"/>
      <c r="BG349" s="91"/>
      <c r="BH349" s="91"/>
      <c r="BI349" s="91"/>
      <c r="BJ349" s="91"/>
      <c r="BK349" s="91"/>
      <c r="BL349" s="91"/>
      <c r="BM349" s="16">
        <f t="shared" si="32"/>
        <v>0</v>
      </c>
      <c r="BN349" s="89"/>
      <c r="BO349" s="89"/>
      <c r="BP349" s="89"/>
      <c r="BQ349" s="89"/>
      <c r="BR349" s="89"/>
      <c r="BS349" s="89"/>
      <c r="BT349" s="32">
        <f t="shared" si="33"/>
        <v>0</v>
      </c>
      <c r="BU349" s="32">
        <f t="shared" si="34"/>
        <v>0</v>
      </c>
      <c r="BV349" s="124">
        <f t="shared" si="35"/>
        <v>0</v>
      </c>
      <c r="BW349" s="92"/>
    </row>
    <row r="350" spans="1:75" x14ac:dyDescent="0.15">
      <c r="A350" s="86">
        <v>2015</v>
      </c>
      <c r="B350" s="86">
        <v>10211501</v>
      </c>
      <c r="C350" s="86">
        <v>1120152294</v>
      </c>
      <c r="D350" s="87">
        <v>1.6</v>
      </c>
      <c r="E350" s="87" t="s">
        <v>149</v>
      </c>
      <c r="F350" s="87">
        <v>1</v>
      </c>
      <c r="G350" s="87"/>
      <c r="H350" s="93"/>
      <c r="I350" s="5"/>
      <c r="J350" s="7">
        <f t="shared" si="30"/>
        <v>1.6</v>
      </c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32">
        <f t="shared" si="31"/>
        <v>0</v>
      </c>
      <c r="AJ350" s="91" t="s">
        <v>495</v>
      </c>
      <c r="AK350" s="91">
        <v>0.5</v>
      </c>
      <c r="AL350" s="91"/>
      <c r="AM350" s="91"/>
      <c r="AN350" s="91"/>
      <c r="AO350" s="91"/>
      <c r="AP350" s="91"/>
      <c r="AQ350" s="91"/>
      <c r="AR350" s="91"/>
      <c r="AS350" s="91"/>
      <c r="AT350" s="91"/>
      <c r="AU350" s="91"/>
      <c r="AV350" s="91"/>
      <c r="AW350" s="91"/>
      <c r="AX350" s="91"/>
      <c r="AY350" s="91"/>
      <c r="AZ350" s="91"/>
      <c r="BA350" s="91"/>
      <c r="BB350" s="91"/>
      <c r="BC350" s="91"/>
      <c r="BD350" s="91"/>
      <c r="BE350" s="91"/>
      <c r="BF350" s="91"/>
      <c r="BG350" s="91"/>
      <c r="BH350" s="91"/>
      <c r="BI350" s="91"/>
      <c r="BJ350" s="91"/>
      <c r="BK350" s="91"/>
      <c r="BL350" s="91"/>
      <c r="BM350" s="16">
        <f t="shared" si="32"/>
        <v>0.5</v>
      </c>
      <c r="BN350" s="89"/>
      <c r="BO350" s="89"/>
      <c r="BP350" s="89"/>
      <c r="BQ350" s="89"/>
      <c r="BR350" s="89"/>
      <c r="BS350" s="89"/>
      <c r="BT350" s="32">
        <f t="shared" si="33"/>
        <v>0</v>
      </c>
      <c r="BU350" s="32">
        <f t="shared" si="34"/>
        <v>0</v>
      </c>
      <c r="BV350" s="124">
        <f t="shared" si="35"/>
        <v>2.1</v>
      </c>
      <c r="BW350" s="92"/>
    </row>
    <row r="351" spans="1:75" x14ac:dyDescent="0.15">
      <c r="A351" s="86">
        <v>2015</v>
      </c>
      <c r="B351" s="86">
        <v>10211501</v>
      </c>
      <c r="C351" s="86">
        <v>1120152295</v>
      </c>
      <c r="D351" s="87">
        <v>1.4</v>
      </c>
      <c r="E351" s="87" t="s">
        <v>309</v>
      </c>
      <c r="F351" s="87">
        <v>0.8</v>
      </c>
      <c r="G351" s="87"/>
      <c r="H351" s="93"/>
      <c r="I351" s="5"/>
      <c r="J351" s="7">
        <f t="shared" si="30"/>
        <v>1.1199999999999999</v>
      </c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32">
        <f t="shared" si="31"/>
        <v>0</v>
      </c>
      <c r="AJ351" s="91"/>
      <c r="AK351" s="91"/>
      <c r="AL351" s="91"/>
      <c r="AM351" s="91"/>
      <c r="AN351" s="91"/>
      <c r="AO351" s="91"/>
      <c r="AP351" s="91"/>
      <c r="AQ351" s="91"/>
      <c r="AR351" s="91"/>
      <c r="AS351" s="91"/>
      <c r="AT351" s="91"/>
      <c r="AU351" s="91"/>
      <c r="AV351" s="91"/>
      <c r="AW351" s="91"/>
      <c r="AX351" s="91"/>
      <c r="AY351" s="91"/>
      <c r="AZ351" s="91"/>
      <c r="BA351" s="91"/>
      <c r="BB351" s="91"/>
      <c r="BC351" s="91"/>
      <c r="BD351" s="91"/>
      <c r="BE351" s="91"/>
      <c r="BF351" s="91"/>
      <c r="BG351" s="91"/>
      <c r="BH351" s="91"/>
      <c r="BI351" s="91"/>
      <c r="BJ351" s="91"/>
      <c r="BK351" s="91"/>
      <c r="BL351" s="91"/>
      <c r="BM351" s="16">
        <f t="shared" si="32"/>
        <v>0</v>
      </c>
      <c r="BN351" s="89"/>
      <c r="BO351" s="89"/>
      <c r="BP351" s="89"/>
      <c r="BQ351" s="89"/>
      <c r="BR351" s="89"/>
      <c r="BS351" s="89"/>
      <c r="BT351" s="32">
        <f t="shared" si="33"/>
        <v>0</v>
      </c>
      <c r="BU351" s="32">
        <f t="shared" si="34"/>
        <v>0</v>
      </c>
      <c r="BV351" s="124">
        <f t="shared" si="35"/>
        <v>1.1199999999999999</v>
      </c>
      <c r="BW351" s="92"/>
    </row>
    <row r="352" spans="1:75" x14ac:dyDescent="0.15">
      <c r="A352" s="86">
        <v>2015</v>
      </c>
      <c r="B352" s="86">
        <v>10211501</v>
      </c>
      <c r="C352" s="86">
        <v>1120152296</v>
      </c>
      <c r="D352" s="87">
        <v>1.2</v>
      </c>
      <c r="E352" s="87" t="s">
        <v>124</v>
      </c>
      <c r="F352" s="87">
        <v>0.8</v>
      </c>
      <c r="G352" s="87"/>
      <c r="H352" s="93"/>
      <c r="I352" s="5"/>
      <c r="J352" s="7">
        <f t="shared" si="30"/>
        <v>0.96</v>
      </c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32">
        <f t="shared" si="31"/>
        <v>0</v>
      </c>
      <c r="AJ352" s="91"/>
      <c r="AK352" s="91"/>
      <c r="AL352" s="91"/>
      <c r="AM352" s="91"/>
      <c r="AN352" s="91"/>
      <c r="AO352" s="91"/>
      <c r="AP352" s="91"/>
      <c r="AQ352" s="91"/>
      <c r="AR352" s="91"/>
      <c r="AS352" s="91"/>
      <c r="AT352" s="91"/>
      <c r="AU352" s="91"/>
      <c r="AV352" s="91"/>
      <c r="AW352" s="91"/>
      <c r="AX352" s="91"/>
      <c r="AY352" s="91"/>
      <c r="AZ352" s="91"/>
      <c r="BA352" s="91"/>
      <c r="BB352" s="91"/>
      <c r="BC352" s="91"/>
      <c r="BD352" s="91"/>
      <c r="BE352" s="91"/>
      <c r="BF352" s="91"/>
      <c r="BG352" s="91"/>
      <c r="BH352" s="91"/>
      <c r="BI352" s="91"/>
      <c r="BJ352" s="91"/>
      <c r="BK352" s="91"/>
      <c r="BL352" s="91"/>
      <c r="BM352" s="16">
        <f t="shared" si="32"/>
        <v>0</v>
      </c>
      <c r="BN352" s="89"/>
      <c r="BO352" s="89"/>
      <c r="BP352" s="89"/>
      <c r="BQ352" s="89"/>
      <c r="BR352" s="89"/>
      <c r="BS352" s="89"/>
      <c r="BT352" s="32">
        <f t="shared" si="33"/>
        <v>0</v>
      </c>
      <c r="BU352" s="32">
        <f t="shared" si="34"/>
        <v>0</v>
      </c>
      <c r="BV352" s="124">
        <f t="shared" si="35"/>
        <v>0.96</v>
      </c>
      <c r="BW352" s="92"/>
    </row>
    <row r="353" spans="1:75" x14ac:dyDescent="0.15">
      <c r="A353" s="86">
        <v>2015</v>
      </c>
      <c r="B353" s="86">
        <v>10211501</v>
      </c>
      <c r="C353" s="86">
        <v>1120152302</v>
      </c>
      <c r="D353" s="87"/>
      <c r="E353" s="87"/>
      <c r="F353" s="87"/>
      <c r="G353" s="87"/>
      <c r="H353" s="93"/>
      <c r="I353" s="5"/>
      <c r="J353" s="7">
        <f t="shared" si="30"/>
        <v>0</v>
      </c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32">
        <f t="shared" si="31"/>
        <v>0</v>
      </c>
      <c r="AJ353" s="91"/>
      <c r="AK353" s="91"/>
      <c r="AL353" s="91"/>
      <c r="AM353" s="91"/>
      <c r="AN353" s="91"/>
      <c r="AO353" s="91"/>
      <c r="AP353" s="91"/>
      <c r="AQ353" s="91"/>
      <c r="AR353" s="91"/>
      <c r="AS353" s="91"/>
      <c r="AT353" s="91"/>
      <c r="AU353" s="91"/>
      <c r="AV353" s="91"/>
      <c r="AW353" s="91"/>
      <c r="AX353" s="91"/>
      <c r="AY353" s="91"/>
      <c r="AZ353" s="91"/>
      <c r="BA353" s="91"/>
      <c r="BB353" s="91"/>
      <c r="BC353" s="91"/>
      <c r="BD353" s="91"/>
      <c r="BE353" s="91"/>
      <c r="BF353" s="91"/>
      <c r="BG353" s="91"/>
      <c r="BH353" s="91"/>
      <c r="BI353" s="91"/>
      <c r="BJ353" s="91"/>
      <c r="BK353" s="91"/>
      <c r="BL353" s="91"/>
      <c r="BM353" s="16">
        <f t="shared" si="32"/>
        <v>0</v>
      </c>
      <c r="BN353" s="89"/>
      <c r="BO353" s="89"/>
      <c r="BP353" s="89"/>
      <c r="BQ353" s="89"/>
      <c r="BR353" s="89"/>
      <c r="BS353" s="89"/>
      <c r="BT353" s="32">
        <f t="shared" si="33"/>
        <v>0</v>
      </c>
      <c r="BU353" s="32">
        <f t="shared" si="34"/>
        <v>0</v>
      </c>
      <c r="BV353" s="124">
        <f t="shared" si="35"/>
        <v>0</v>
      </c>
      <c r="BW353" s="92"/>
    </row>
    <row r="354" spans="1:75" x14ac:dyDescent="0.15">
      <c r="A354" s="86">
        <v>2015</v>
      </c>
      <c r="B354" s="86">
        <v>10211501</v>
      </c>
      <c r="C354" s="86">
        <v>1120152303</v>
      </c>
      <c r="D354" s="87"/>
      <c r="E354" s="87"/>
      <c r="F354" s="87"/>
      <c r="G354" s="87"/>
      <c r="H354" s="93"/>
      <c r="I354" s="5"/>
      <c r="J354" s="7">
        <f t="shared" si="30"/>
        <v>0</v>
      </c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32">
        <f t="shared" si="31"/>
        <v>0</v>
      </c>
      <c r="AJ354" s="91"/>
      <c r="AK354" s="91"/>
      <c r="AL354" s="91"/>
      <c r="AM354" s="91"/>
      <c r="AN354" s="91"/>
      <c r="AO354" s="91"/>
      <c r="AP354" s="91"/>
      <c r="AQ354" s="91"/>
      <c r="AR354" s="91"/>
      <c r="AS354" s="91"/>
      <c r="AT354" s="91"/>
      <c r="AU354" s="91"/>
      <c r="AV354" s="91"/>
      <c r="AW354" s="91"/>
      <c r="AX354" s="91"/>
      <c r="AY354" s="91"/>
      <c r="AZ354" s="91"/>
      <c r="BA354" s="91"/>
      <c r="BB354" s="91"/>
      <c r="BC354" s="91"/>
      <c r="BD354" s="91"/>
      <c r="BE354" s="91"/>
      <c r="BF354" s="91"/>
      <c r="BG354" s="91"/>
      <c r="BH354" s="91"/>
      <c r="BI354" s="91"/>
      <c r="BJ354" s="91"/>
      <c r="BK354" s="91"/>
      <c r="BL354" s="91"/>
      <c r="BM354" s="16">
        <f t="shared" si="32"/>
        <v>0</v>
      </c>
      <c r="BN354" s="89"/>
      <c r="BO354" s="89"/>
      <c r="BP354" s="89"/>
      <c r="BQ354" s="89"/>
      <c r="BR354" s="89"/>
      <c r="BS354" s="89"/>
      <c r="BT354" s="32">
        <f t="shared" si="33"/>
        <v>0</v>
      </c>
      <c r="BU354" s="32">
        <f t="shared" si="34"/>
        <v>0</v>
      </c>
      <c r="BV354" s="124">
        <f t="shared" si="35"/>
        <v>0</v>
      </c>
      <c r="BW354" s="92"/>
    </row>
    <row r="355" spans="1:75" x14ac:dyDescent="0.15">
      <c r="A355" s="86">
        <v>2015</v>
      </c>
      <c r="B355" s="86">
        <v>10211501</v>
      </c>
      <c r="C355" s="86">
        <v>1120152305</v>
      </c>
      <c r="D355" s="87"/>
      <c r="E355" s="87"/>
      <c r="F355" s="87"/>
      <c r="G355" s="87"/>
      <c r="H355" s="93"/>
      <c r="I355" s="5"/>
      <c r="J355" s="7">
        <f t="shared" si="30"/>
        <v>0</v>
      </c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32">
        <f t="shared" si="31"/>
        <v>0</v>
      </c>
      <c r="AJ355" s="91"/>
      <c r="AK355" s="91"/>
      <c r="AL355" s="91"/>
      <c r="AM355" s="91"/>
      <c r="AN355" s="91"/>
      <c r="AO355" s="91"/>
      <c r="AP355" s="91"/>
      <c r="AQ355" s="91"/>
      <c r="AR355" s="91"/>
      <c r="AS355" s="91"/>
      <c r="AT355" s="91"/>
      <c r="AU355" s="91"/>
      <c r="AV355" s="91"/>
      <c r="AW355" s="91"/>
      <c r="AX355" s="91"/>
      <c r="AY355" s="91"/>
      <c r="AZ355" s="91"/>
      <c r="BA355" s="91"/>
      <c r="BB355" s="91"/>
      <c r="BC355" s="91"/>
      <c r="BD355" s="91"/>
      <c r="BE355" s="91"/>
      <c r="BF355" s="91"/>
      <c r="BG355" s="91"/>
      <c r="BH355" s="91"/>
      <c r="BI355" s="91"/>
      <c r="BJ355" s="91"/>
      <c r="BK355" s="91"/>
      <c r="BL355" s="91"/>
      <c r="BM355" s="16">
        <f t="shared" si="32"/>
        <v>0</v>
      </c>
      <c r="BN355" s="89"/>
      <c r="BO355" s="89"/>
      <c r="BP355" s="89"/>
      <c r="BQ355" s="89"/>
      <c r="BR355" s="89"/>
      <c r="BS355" s="89"/>
      <c r="BT355" s="32">
        <f t="shared" si="33"/>
        <v>0</v>
      </c>
      <c r="BU355" s="32">
        <f t="shared" si="34"/>
        <v>0</v>
      </c>
      <c r="BV355" s="124">
        <f t="shared" si="35"/>
        <v>0</v>
      </c>
      <c r="BW355" s="92"/>
    </row>
    <row r="356" spans="1:75" x14ac:dyDescent="0.15">
      <c r="A356" s="86">
        <v>2015</v>
      </c>
      <c r="B356" s="86">
        <v>10211501</v>
      </c>
      <c r="C356" s="86">
        <v>1120152317</v>
      </c>
      <c r="D356" s="87"/>
      <c r="E356" s="87"/>
      <c r="F356" s="87"/>
      <c r="G356" s="87"/>
      <c r="H356" s="93"/>
      <c r="I356" s="5"/>
      <c r="J356" s="7">
        <f t="shared" si="30"/>
        <v>0</v>
      </c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32">
        <f t="shared" si="31"/>
        <v>0</v>
      </c>
      <c r="AJ356" s="91"/>
      <c r="AK356" s="91"/>
      <c r="AL356" s="91"/>
      <c r="AM356" s="91"/>
      <c r="AN356" s="91"/>
      <c r="AO356" s="91"/>
      <c r="AP356" s="91"/>
      <c r="AQ356" s="91"/>
      <c r="AR356" s="91"/>
      <c r="AS356" s="91"/>
      <c r="AT356" s="91"/>
      <c r="AU356" s="91"/>
      <c r="AV356" s="91"/>
      <c r="AW356" s="91"/>
      <c r="AX356" s="91"/>
      <c r="AY356" s="91"/>
      <c r="AZ356" s="91"/>
      <c r="BA356" s="91"/>
      <c r="BB356" s="91"/>
      <c r="BC356" s="91"/>
      <c r="BD356" s="91"/>
      <c r="BE356" s="91"/>
      <c r="BF356" s="91"/>
      <c r="BG356" s="91"/>
      <c r="BH356" s="91"/>
      <c r="BI356" s="91"/>
      <c r="BJ356" s="91"/>
      <c r="BK356" s="91"/>
      <c r="BL356" s="91"/>
      <c r="BM356" s="16">
        <f t="shared" si="32"/>
        <v>0</v>
      </c>
      <c r="BN356" s="89"/>
      <c r="BO356" s="89"/>
      <c r="BP356" s="89"/>
      <c r="BQ356" s="89"/>
      <c r="BR356" s="89"/>
      <c r="BS356" s="89"/>
      <c r="BT356" s="32">
        <f t="shared" si="33"/>
        <v>0</v>
      </c>
      <c r="BU356" s="32">
        <f t="shared" si="34"/>
        <v>0</v>
      </c>
      <c r="BV356" s="124">
        <f t="shared" si="35"/>
        <v>0</v>
      </c>
      <c r="BW356" s="92"/>
    </row>
    <row r="357" spans="1:75" x14ac:dyDescent="0.15">
      <c r="A357" s="86">
        <v>2015</v>
      </c>
      <c r="B357" s="86">
        <v>10211501</v>
      </c>
      <c r="C357" s="86">
        <v>1120152321</v>
      </c>
      <c r="D357" s="87"/>
      <c r="E357" s="87"/>
      <c r="F357" s="87"/>
      <c r="G357" s="87"/>
      <c r="H357" s="93"/>
      <c r="I357" s="5"/>
      <c r="J357" s="7">
        <f t="shared" si="30"/>
        <v>0</v>
      </c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32">
        <f t="shared" si="31"/>
        <v>0</v>
      </c>
      <c r="AJ357" s="91"/>
      <c r="AK357" s="91"/>
      <c r="AL357" s="91"/>
      <c r="AM357" s="91"/>
      <c r="AN357" s="91"/>
      <c r="AO357" s="91"/>
      <c r="AP357" s="91"/>
      <c r="AQ357" s="91"/>
      <c r="AR357" s="91"/>
      <c r="AS357" s="91"/>
      <c r="AT357" s="91"/>
      <c r="AU357" s="91"/>
      <c r="AV357" s="91"/>
      <c r="AW357" s="91"/>
      <c r="AX357" s="91"/>
      <c r="AY357" s="91"/>
      <c r="AZ357" s="91"/>
      <c r="BA357" s="91"/>
      <c r="BB357" s="91"/>
      <c r="BC357" s="91"/>
      <c r="BD357" s="91"/>
      <c r="BE357" s="91"/>
      <c r="BF357" s="91"/>
      <c r="BG357" s="91"/>
      <c r="BH357" s="91"/>
      <c r="BI357" s="91"/>
      <c r="BJ357" s="91"/>
      <c r="BK357" s="91"/>
      <c r="BL357" s="91"/>
      <c r="BM357" s="16">
        <f t="shared" si="32"/>
        <v>0</v>
      </c>
      <c r="BN357" s="89"/>
      <c r="BO357" s="89"/>
      <c r="BP357" s="89"/>
      <c r="BQ357" s="89"/>
      <c r="BR357" s="89"/>
      <c r="BS357" s="89"/>
      <c r="BT357" s="32">
        <f t="shared" si="33"/>
        <v>0</v>
      </c>
      <c r="BU357" s="32">
        <f t="shared" si="34"/>
        <v>0</v>
      </c>
      <c r="BV357" s="124">
        <f t="shared" si="35"/>
        <v>0</v>
      </c>
      <c r="BW357" s="92"/>
    </row>
    <row r="358" spans="1:75" x14ac:dyDescent="0.15">
      <c r="A358" s="86">
        <v>2015</v>
      </c>
      <c r="B358" s="86">
        <v>10211501</v>
      </c>
      <c r="C358" s="86">
        <v>1120152337</v>
      </c>
      <c r="D358" s="87"/>
      <c r="E358" s="87"/>
      <c r="F358" s="87"/>
      <c r="G358" s="87"/>
      <c r="H358" s="93"/>
      <c r="I358" s="5"/>
      <c r="J358" s="7">
        <f t="shared" si="30"/>
        <v>0</v>
      </c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32">
        <f t="shared" si="31"/>
        <v>0</v>
      </c>
      <c r="AJ358" s="91"/>
      <c r="AK358" s="91"/>
      <c r="AL358" s="91"/>
      <c r="AM358" s="91"/>
      <c r="AN358" s="91"/>
      <c r="AO358" s="91"/>
      <c r="AP358" s="91"/>
      <c r="AQ358" s="91"/>
      <c r="AR358" s="91"/>
      <c r="AS358" s="91"/>
      <c r="AT358" s="91"/>
      <c r="AU358" s="91"/>
      <c r="AV358" s="91"/>
      <c r="AW358" s="91"/>
      <c r="AX358" s="91"/>
      <c r="AY358" s="91"/>
      <c r="AZ358" s="91"/>
      <c r="BA358" s="91"/>
      <c r="BB358" s="91"/>
      <c r="BC358" s="91"/>
      <c r="BD358" s="91"/>
      <c r="BE358" s="91"/>
      <c r="BF358" s="91"/>
      <c r="BG358" s="91"/>
      <c r="BH358" s="91"/>
      <c r="BI358" s="91"/>
      <c r="BJ358" s="91"/>
      <c r="BK358" s="91"/>
      <c r="BL358" s="91"/>
      <c r="BM358" s="16">
        <f t="shared" si="32"/>
        <v>0</v>
      </c>
      <c r="BN358" s="89"/>
      <c r="BO358" s="89"/>
      <c r="BP358" s="89"/>
      <c r="BQ358" s="89"/>
      <c r="BR358" s="89"/>
      <c r="BS358" s="89"/>
      <c r="BT358" s="32">
        <f t="shared" si="33"/>
        <v>0</v>
      </c>
      <c r="BU358" s="32">
        <f t="shared" si="34"/>
        <v>0</v>
      </c>
      <c r="BV358" s="124">
        <f t="shared" si="35"/>
        <v>0</v>
      </c>
      <c r="BW358" s="92"/>
    </row>
    <row r="359" spans="1:75" x14ac:dyDescent="0.15">
      <c r="A359" s="86">
        <v>2015</v>
      </c>
      <c r="B359" s="86">
        <v>10211501</v>
      </c>
      <c r="C359" s="86">
        <v>1120152344</v>
      </c>
      <c r="D359" s="87">
        <v>1.2</v>
      </c>
      <c r="E359" s="87" t="s">
        <v>116</v>
      </c>
      <c r="F359" s="87">
        <v>0.8</v>
      </c>
      <c r="G359" s="87"/>
      <c r="H359" s="93"/>
      <c r="I359" s="5"/>
      <c r="J359" s="7">
        <f t="shared" si="30"/>
        <v>0.96</v>
      </c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32">
        <f t="shared" si="31"/>
        <v>0</v>
      </c>
      <c r="AJ359" s="91"/>
      <c r="AK359" s="91"/>
      <c r="AL359" s="91"/>
      <c r="AM359" s="91"/>
      <c r="AN359" s="91"/>
      <c r="AO359" s="91"/>
      <c r="AP359" s="91"/>
      <c r="AQ359" s="91"/>
      <c r="AR359" s="91"/>
      <c r="AS359" s="91"/>
      <c r="AT359" s="91"/>
      <c r="AU359" s="91"/>
      <c r="AV359" s="91"/>
      <c r="AW359" s="91"/>
      <c r="AX359" s="91"/>
      <c r="AY359" s="91"/>
      <c r="AZ359" s="91"/>
      <c r="BA359" s="91"/>
      <c r="BB359" s="91"/>
      <c r="BC359" s="91"/>
      <c r="BD359" s="91"/>
      <c r="BE359" s="91"/>
      <c r="BF359" s="91"/>
      <c r="BG359" s="91"/>
      <c r="BH359" s="91"/>
      <c r="BI359" s="91"/>
      <c r="BJ359" s="91"/>
      <c r="BK359" s="91"/>
      <c r="BL359" s="91"/>
      <c r="BM359" s="16">
        <f t="shared" si="32"/>
        <v>0</v>
      </c>
      <c r="BN359" s="89"/>
      <c r="BO359" s="89"/>
      <c r="BP359" s="89"/>
      <c r="BQ359" s="89"/>
      <c r="BR359" s="89"/>
      <c r="BS359" s="89"/>
      <c r="BT359" s="32">
        <f t="shared" si="33"/>
        <v>0</v>
      </c>
      <c r="BU359" s="32">
        <f t="shared" si="34"/>
        <v>0</v>
      </c>
      <c r="BV359" s="124">
        <f t="shared" si="35"/>
        <v>0.96</v>
      </c>
      <c r="BW359" s="92"/>
    </row>
    <row r="360" spans="1:75" x14ac:dyDescent="0.15">
      <c r="A360" s="86">
        <v>2015</v>
      </c>
      <c r="B360" s="86">
        <v>10211501</v>
      </c>
      <c r="C360" s="86">
        <v>1120152356</v>
      </c>
      <c r="D360" s="87"/>
      <c r="E360" s="87"/>
      <c r="F360" s="87"/>
      <c r="G360" s="87"/>
      <c r="H360" s="93"/>
      <c r="I360" s="5"/>
      <c r="J360" s="7">
        <f t="shared" si="30"/>
        <v>0</v>
      </c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32">
        <f t="shared" si="31"/>
        <v>0</v>
      </c>
      <c r="AJ360" s="91"/>
      <c r="AK360" s="91"/>
      <c r="AL360" s="91"/>
      <c r="AM360" s="91"/>
      <c r="AN360" s="91"/>
      <c r="AO360" s="91"/>
      <c r="AP360" s="91"/>
      <c r="AQ360" s="91"/>
      <c r="AR360" s="91"/>
      <c r="AS360" s="91"/>
      <c r="AT360" s="91"/>
      <c r="AU360" s="91"/>
      <c r="AV360" s="91"/>
      <c r="AW360" s="91"/>
      <c r="AX360" s="91"/>
      <c r="AY360" s="91"/>
      <c r="AZ360" s="91"/>
      <c r="BA360" s="91"/>
      <c r="BB360" s="91"/>
      <c r="BC360" s="91"/>
      <c r="BD360" s="9"/>
      <c r="BE360" s="9"/>
      <c r="BF360" s="91"/>
      <c r="BG360" s="91"/>
      <c r="BH360" s="91">
        <v>6</v>
      </c>
      <c r="BI360" s="91">
        <v>0.2</v>
      </c>
      <c r="BJ360" s="91"/>
      <c r="BK360" s="91"/>
      <c r="BL360" s="91"/>
      <c r="BM360" s="16">
        <f t="shared" si="32"/>
        <v>0.2</v>
      </c>
      <c r="BN360" s="89"/>
      <c r="BO360" s="89"/>
      <c r="BP360" s="89"/>
      <c r="BQ360" s="89"/>
      <c r="BR360" s="89"/>
      <c r="BS360" s="89"/>
      <c r="BT360" s="32">
        <f t="shared" si="33"/>
        <v>0</v>
      </c>
      <c r="BU360" s="32">
        <f t="shared" si="34"/>
        <v>0</v>
      </c>
      <c r="BV360" s="124">
        <f t="shared" si="35"/>
        <v>0.2</v>
      </c>
      <c r="BW360" s="92"/>
    </row>
    <row r="361" spans="1:75" x14ac:dyDescent="0.15">
      <c r="A361" s="86">
        <v>2015</v>
      </c>
      <c r="B361" s="86">
        <v>10211501</v>
      </c>
      <c r="C361" s="86">
        <v>1120152358</v>
      </c>
      <c r="D361" s="87"/>
      <c r="E361" s="87"/>
      <c r="F361" s="87"/>
      <c r="G361" s="87"/>
      <c r="H361" s="93"/>
      <c r="I361" s="5"/>
      <c r="J361" s="7">
        <f t="shared" si="30"/>
        <v>0</v>
      </c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32">
        <f t="shared" si="31"/>
        <v>0</v>
      </c>
      <c r="AJ361" s="10" t="s">
        <v>92</v>
      </c>
      <c r="AK361" s="10">
        <v>0.5</v>
      </c>
      <c r="AL361" s="91"/>
      <c r="AM361" s="91"/>
      <c r="AN361" s="91"/>
      <c r="AO361" s="91"/>
      <c r="AP361" s="91"/>
      <c r="AQ361" s="91"/>
      <c r="AR361" s="91"/>
      <c r="AS361" s="91"/>
      <c r="AT361" s="91"/>
      <c r="AU361" s="91"/>
      <c r="AV361" s="91"/>
      <c r="AW361" s="91"/>
      <c r="AX361" s="91"/>
      <c r="AY361" s="91"/>
      <c r="AZ361" s="91"/>
      <c r="BA361" s="91"/>
      <c r="BB361" s="91"/>
      <c r="BC361" s="91"/>
      <c r="BD361" s="91"/>
      <c r="BE361" s="91"/>
      <c r="BF361" s="91"/>
      <c r="BG361" s="91"/>
      <c r="BH361" s="91"/>
      <c r="BI361" s="91"/>
      <c r="BJ361" s="91"/>
      <c r="BK361" s="91"/>
      <c r="BL361" s="91"/>
      <c r="BM361" s="16">
        <f t="shared" si="32"/>
        <v>0.5</v>
      </c>
      <c r="BN361" s="89"/>
      <c r="BO361" s="89"/>
      <c r="BP361" s="89"/>
      <c r="BQ361" s="89"/>
      <c r="BR361" s="89"/>
      <c r="BS361" s="89"/>
      <c r="BT361" s="32">
        <f t="shared" si="33"/>
        <v>0</v>
      </c>
      <c r="BU361" s="32">
        <f t="shared" si="34"/>
        <v>0</v>
      </c>
      <c r="BV361" s="124">
        <f t="shared" si="35"/>
        <v>0.5</v>
      </c>
      <c r="BW361" s="92"/>
    </row>
    <row r="362" spans="1:75" x14ac:dyDescent="0.15">
      <c r="A362" s="86">
        <v>2015</v>
      </c>
      <c r="B362" s="86">
        <v>10211501</v>
      </c>
      <c r="C362" s="86">
        <v>1120152409</v>
      </c>
      <c r="D362" s="87"/>
      <c r="E362" s="87"/>
      <c r="F362" s="87"/>
      <c r="G362" s="87"/>
      <c r="H362" s="93"/>
      <c r="I362" s="5"/>
      <c r="J362" s="7">
        <f t="shared" si="30"/>
        <v>0</v>
      </c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32">
        <f t="shared" si="31"/>
        <v>0</v>
      </c>
      <c r="AJ362" s="91"/>
      <c r="AK362" s="91"/>
      <c r="AL362" s="91"/>
      <c r="AM362" s="91"/>
      <c r="AN362" s="91"/>
      <c r="AO362" s="91"/>
      <c r="AP362" s="91"/>
      <c r="AQ362" s="91"/>
      <c r="AR362" s="91"/>
      <c r="AS362" s="91"/>
      <c r="AT362" s="91"/>
      <c r="AU362" s="91"/>
      <c r="AV362" s="91"/>
      <c r="AW362" s="91"/>
      <c r="AX362" s="91"/>
      <c r="AY362" s="91"/>
      <c r="AZ362" s="91"/>
      <c r="BA362" s="91"/>
      <c r="BB362" s="91"/>
      <c r="BC362" s="91"/>
      <c r="BD362" s="91"/>
      <c r="BE362" s="91"/>
      <c r="BF362" s="91"/>
      <c r="BG362" s="91"/>
      <c r="BH362" s="91"/>
      <c r="BI362" s="91"/>
      <c r="BJ362" s="91"/>
      <c r="BK362" s="91"/>
      <c r="BL362" s="91"/>
      <c r="BM362" s="16">
        <f t="shared" si="32"/>
        <v>0</v>
      </c>
      <c r="BN362" s="89"/>
      <c r="BO362" s="89"/>
      <c r="BP362" s="89"/>
      <c r="BQ362" s="89"/>
      <c r="BR362" s="89"/>
      <c r="BS362" s="89"/>
      <c r="BT362" s="32">
        <f t="shared" si="33"/>
        <v>0</v>
      </c>
      <c r="BU362" s="32">
        <f t="shared" si="34"/>
        <v>0</v>
      </c>
      <c r="BV362" s="124">
        <f t="shared" si="35"/>
        <v>0</v>
      </c>
      <c r="BW362" s="92"/>
    </row>
    <row r="363" spans="1:75" x14ac:dyDescent="0.15">
      <c r="A363" s="86">
        <v>2015</v>
      </c>
      <c r="B363" s="86">
        <v>10211501</v>
      </c>
      <c r="C363" s="86">
        <v>1120152390</v>
      </c>
      <c r="D363" s="87"/>
      <c r="E363" s="87"/>
      <c r="F363" s="87"/>
      <c r="G363" s="87"/>
      <c r="H363" s="93"/>
      <c r="I363" s="5"/>
      <c r="J363" s="7">
        <f t="shared" si="30"/>
        <v>0</v>
      </c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32">
        <f t="shared" si="31"/>
        <v>0</v>
      </c>
      <c r="AJ363" s="91"/>
      <c r="AK363" s="91"/>
      <c r="AL363" s="91"/>
      <c r="AM363" s="91"/>
      <c r="AN363" s="91"/>
      <c r="AO363" s="91"/>
      <c r="AP363" s="91"/>
      <c r="AQ363" s="91"/>
      <c r="AR363" s="91"/>
      <c r="AS363" s="91"/>
      <c r="AT363" s="91"/>
      <c r="AU363" s="91"/>
      <c r="AV363" s="91"/>
      <c r="AW363" s="91"/>
      <c r="AX363" s="91"/>
      <c r="AY363" s="91"/>
      <c r="AZ363" s="91"/>
      <c r="BA363" s="91"/>
      <c r="BB363" s="91"/>
      <c r="BC363" s="91"/>
      <c r="BD363" s="91"/>
      <c r="BE363" s="91"/>
      <c r="BF363" s="91"/>
      <c r="BG363" s="91"/>
      <c r="BH363" s="91"/>
      <c r="BI363" s="91"/>
      <c r="BJ363" s="91"/>
      <c r="BK363" s="91"/>
      <c r="BL363" s="91"/>
      <c r="BM363" s="16">
        <f t="shared" si="32"/>
        <v>0</v>
      </c>
      <c r="BN363" s="89"/>
      <c r="BO363" s="89"/>
      <c r="BP363" s="115"/>
      <c r="BQ363" s="115"/>
      <c r="BR363" s="115"/>
      <c r="BS363" s="115"/>
      <c r="BT363" s="32">
        <f t="shared" si="33"/>
        <v>0</v>
      </c>
      <c r="BU363" s="32">
        <f t="shared" si="34"/>
        <v>0</v>
      </c>
      <c r="BV363" s="124">
        <f t="shared" si="35"/>
        <v>0</v>
      </c>
      <c r="BW363" s="92"/>
    </row>
    <row r="364" spans="1:75" x14ac:dyDescent="0.15">
      <c r="A364" s="86">
        <v>2015</v>
      </c>
      <c r="B364" s="86">
        <v>10211501</v>
      </c>
      <c r="C364" s="86">
        <v>1120152365</v>
      </c>
      <c r="D364" s="87"/>
      <c r="E364" s="87"/>
      <c r="F364" s="87"/>
      <c r="G364" s="87"/>
      <c r="H364" s="93"/>
      <c r="I364" s="5"/>
      <c r="J364" s="7">
        <f t="shared" si="30"/>
        <v>0</v>
      </c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32">
        <f t="shared" si="31"/>
        <v>0</v>
      </c>
      <c r="AJ364" s="91"/>
      <c r="AK364" s="91"/>
      <c r="AL364" s="91"/>
      <c r="AM364" s="91"/>
      <c r="AN364" s="91"/>
      <c r="AO364" s="91"/>
      <c r="AP364" s="91"/>
      <c r="AQ364" s="91"/>
      <c r="AR364" s="91"/>
      <c r="AS364" s="91"/>
      <c r="AT364" s="91"/>
      <c r="AU364" s="91"/>
      <c r="AV364" s="91"/>
      <c r="AW364" s="91"/>
      <c r="AX364" s="91"/>
      <c r="AY364" s="91"/>
      <c r="AZ364" s="91"/>
      <c r="BA364" s="91"/>
      <c r="BB364" s="91"/>
      <c r="BC364" s="91"/>
      <c r="BD364" s="91"/>
      <c r="BE364" s="91"/>
      <c r="BF364" s="91"/>
      <c r="BG364" s="91"/>
      <c r="BH364" s="91"/>
      <c r="BI364" s="91"/>
      <c r="BJ364" s="91"/>
      <c r="BK364" s="91"/>
      <c r="BL364" s="91"/>
      <c r="BM364" s="16">
        <f t="shared" si="32"/>
        <v>0</v>
      </c>
      <c r="BN364" s="89"/>
      <c r="BO364" s="89"/>
      <c r="BP364" s="115"/>
      <c r="BQ364" s="115"/>
      <c r="BR364" s="115"/>
      <c r="BS364" s="115"/>
      <c r="BT364" s="32">
        <f t="shared" si="33"/>
        <v>0</v>
      </c>
      <c r="BU364" s="32">
        <f t="shared" si="34"/>
        <v>0</v>
      </c>
      <c r="BV364" s="124">
        <f t="shared" si="35"/>
        <v>0</v>
      </c>
      <c r="BW364" s="92"/>
    </row>
    <row r="365" spans="1:75" x14ac:dyDescent="0.15">
      <c r="A365" s="86">
        <v>2015</v>
      </c>
      <c r="B365" s="86">
        <v>10211501</v>
      </c>
      <c r="C365" s="86">
        <v>1120152400</v>
      </c>
      <c r="D365" s="87">
        <v>1.6</v>
      </c>
      <c r="E365" s="87" t="s">
        <v>133</v>
      </c>
      <c r="F365" s="87">
        <v>1</v>
      </c>
      <c r="G365" s="87"/>
      <c r="H365" s="93"/>
      <c r="I365" s="5"/>
      <c r="J365" s="7">
        <f t="shared" si="30"/>
        <v>1.6</v>
      </c>
      <c r="K365" s="89"/>
      <c r="L365" s="89"/>
      <c r="M365" s="89">
        <v>1</v>
      </c>
      <c r="N365" s="89">
        <v>0.1</v>
      </c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32">
        <f t="shared" si="31"/>
        <v>0.1</v>
      </c>
      <c r="AJ365" s="91"/>
      <c r="AK365" s="91"/>
      <c r="AL365" s="91"/>
      <c r="AM365" s="91"/>
      <c r="AN365" s="91"/>
      <c r="AO365" s="91"/>
      <c r="AP365" s="91"/>
      <c r="AQ365" s="91"/>
      <c r="AR365" s="91"/>
      <c r="AS365" s="91"/>
      <c r="AT365" s="91"/>
      <c r="AU365" s="91"/>
      <c r="AV365" s="91"/>
      <c r="AW365" s="91"/>
      <c r="AX365" s="91"/>
      <c r="AY365" s="91"/>
      <c r="AZ365" s="91"/>
      <c r="BA365" s="91"/>
      <c r="BB365" s="91"/>
      <c r="BC365" s="91"/>
      <c r="BD365" s="91"/>
      <c r="BE365" s="91"/>
      <c r="BF365" s="91"/>
      <c r="BG365" s="91"/>
      <c r="BH365" s="91"/>
      <c r="BI365" s="91"/>
      <c r="BJ365" s="91"/>
      <c r="BK365" s="91"/>
      <c r="BL365" s="91"/>
      <c r="BM365" s="16">
        <f t="shared" si="32"/>
        <v>0</v>
      </c>
      <c r="BN365" s="89"/>
      <c r="BO365" s="89"/>
      <c r="BP365" s="115"/>
      <c r="BQ365" s="115"/>
      <c r="BR365" s="115"/>
      <c r="BS365" s="115"/>
      <c r="BT365" s="32">
        <f t="shared" si="33"/>
        <v>0</v>
      </c>
      <c r="BU365" s="32">
        <f t="shared" si="34"/>
        <v>0</v>
      </c>
      <c r="BV365" s="124">
        <f t="shared" si="35"/>
        <v>1.7000000000000002</v>
      </c>
      <c r="BW365" s="92"/>
    </row>
    <row r="366" spans="1:75" x14ac:dyDescent="0.15">
      <c r="A366" s="86">
        <v>2015</v>
      </c>
      <c r="B366" s="86">
        <v>10211501</v>
      </c>
      <c r="C366" s="86">
        <v>1120152417</v>
      </c>
      <c r="D366" s="87">
        <v>1.2</v>
      </c>
      <c r="E366" s="87" t="s">
        <v>91</v>
      </c>
      <c r="F366" s="87">
        <v>0.6</v>
      </c>
      <c r="G366" s="87"/>
      <c r="H366" s="93"/>
      <c r="I366" s="5"/>
      <c r="J366" s="7">
        <f t="shared" si="30"/>
        <v>0.72</v>
      </c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32">
        <f t="shared" si="31"/>
        <v>0</v>
      </c>
      <c r="AJ366" s="91"/>
      <c r="AK366" s="91"/>
      <c r="AL366" s="91"/>
      <c r="AM366" s="91"/>
      <c r="AN366" s="91"/>
      <c r="AO366" s="91"/>
      <c r="AP366" s="91"/>
      <c r="AQ366" s="91"/>
      <c r="AR366" s="91"/>
      <c r="AS366" s="91"/>
      <c r="AT366" s="91"/>
      <c r="AU366" s="91"/>
      <c r="AV366" s="91"/>
      <c r="AW366" s="91"/>
      <c r="AX366" s="91"/>
      <c r="AY366" s="91"/>
      <c r="AZ366" s="91"/>
      <c r="BA366" s="91"/>
      <c r="BB366" s="91"/>
      <c r="BC366" s="91"/>
      <c r="BD366" s="91"/>
      <c r="BE366" s="91"/>
      <c r="BF366" s="91"/>
      <c r="BG366" s="91"/>
      <c r="BH366" s="91"/>
      <c r="BI366" s="91"/>
      <c r="BJ366" s="91"/>
      <c r="BK366" s="91"/>
      <c r="BL366" s="91"/>
      <c r="BM366" s="16">
        <f t="shared" si="32"/>
        <v>0</v>
      </c>
      <c r="BN366" s="89"/>
      <c r="BO366" s="89"/>
      <c r="BP366" s="89"/>
      <c r="BQ366" s="89"/>
      <c r="BR366" s="89"/>
      <c r="BS366" s="89"/>
      <c r="BT366" s="32">
        <f t="shared" si="33"/>
        <v>0</v>
      </c>
      <c r="BU366" s="32">
        <f t="shared" si="34"/>
        <v>0</v>
      </c>
      <c r="BV366" s="124">
        <f t="shared" si="35"/>
        <v>0.72</v>
      </c>
      <c r="BW366" s="92"/>
    </row>
    <row r="367" spans="1:75" x14ac:dyDescent="0.15">
      <c r="A367" s="86">
        <v>2015</v>
      </c>
      <c r="B367" s="86">
        <v>10211501</v>
      </c>
      <c r="C367" s="86">
        <v>1120152419</v>
      </c>
      <c r="D367" s="87">
        <v>1.2</v>
      </c>
      <c r="E367" s="87" t="s">
        <v>111</v>
      </c>
      <c r="F367" s="87">
        <v>1</v>
      </c>
      <c r="G367" s="87"/>
      <c r="H367" s="93"/>
      <c r="I367" s="5"/>
      <c r="J367" s="7">
        <f t="shared" si="30"/>
        <v>1.2</v>
      </c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32">
        <f t="shared" si="31"/>
        <v>0</v>
      </c>
      <c r="AJ367" s="91"/>
      <c r="AK367" s="91"/>
      <c r="AL367" s="91"/>
      <c r="AM367" s="91"/>
      <c r="AN367" s="91"/>
      <c r="AO367" s="91"/>
      <c r="AP367" s="91"/>
      <c r="AQ367" s="91"/>
      <c r="AR367" s="91"/>
      <c r="AS367" s="91"/>
      <c r="AT367" s="91"/>
      <c r="AU367" s="91"/>
      <c r="AV367" s="91"/>
      <c r="AW367" s="91"/>
      <c r="AX367" s="91"/>
      <c r="AY367" s="91"/>
      <c r="AZ367" s="91"/>
      <c r="BA367" s="91"/>
      <c r="BB367" s="91"/>
      <c r="BC367" s="91"/>
      <c r="BD367" s="91"/>
      <c r="BE367" s="91"/>
      <c r="BF367" s="91"/>
      <c r="BG367" s="91"/>
      <c r="BH367" s="91"/>
      <c r="BI367" s="91"/>
      <c r="BJ367" s="91"/>
      <c r="BK367" s="91"/>
      <c r="BL367" s="91"/>
      <c r="BM367" s="16">
        <f t="shared" si="32"/>
        <v>0</v>
      </c>
      <c r="BN367" s="89"/>
      <c r="BO367" s="89"/>
      <c r="BP367" s="89"/>
      <c r="BQ367" s="89"/>
      <c r="BR367" s="89"/>
      <c r="BS367" s="89"/>
      <c r="BT367" s="32">
        <f t="shared" si="33"/>
        <v>0</v>
      </c>
      <c r="BU367" s="32">
        <f t="shared" si="34"/>
        <v>0</v>
      </c>
      <c r="BV367" s="124">
        <f t="shared" si="35"/>
        <v>1.2</v>
      </c>
      <c r="BW367" s="92"/>
    </row>
    <row r="368" spans="1:75" x14ac:dyDescent="0.15">
      <c r="A368" s="86">
        <v>2015</v>
      </c>
      <c r="B368" s="86">
        <v>10211501</v>
      </c>
      <c r="C368" s="86">
        <v>1120152424</v>
      </c>
      <c r="D368" s="87">
        <v>1.2</v>
      </c>
      <c r="E368" s="87" t="s">
        <v>142</v>
      </c>
      <c r="F368" s="87">
        <v>0.8</v>
      </c>
      <c r="G368" s="87"/>
      <c r="H368" s="93"/>
      <c r="I368" s="5"/>
      <c r="J368" s="7">
        <f t="shared" si="30"/>
        <v>0.96</v>
      </c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32">
        <f t="shared" si="31"/>
        <v>0</v>
      </c>
      <c r="AJ368" s="91"/>
      <c r="AK368" s="91"/>
      <c r="AL368" s="91"/>
      <c r="AM368" s="91"/>
      <c r="AN368" s="91"/>
      <c r="AO368" s="91"/>
      <c r="AP368" s="91"/>
      <c r="AQ368" s="91"/>
      <c r="AR368" s="91"/>
      <c r="AS368" s="91"/>
      <c r="AT368" s="91"/>
      <c r="AU368" s="91"/>
      <c r="AV368" s="91"/>
      <c r="AW368" s="91"/>
      <c r="AX368" s="91"/>
      <c r="AY368" s="91"/>
      <c r="AZ368" s="91"/>
      <c r="BA368" s="91"/>
      <c r="BB368" s="91"/>
      <c r="BC368" s="91"/>
      <c r="BD368" s="91"/>
      <c r="BE368" s="91"/>
      <c r="BF368" s="91"/>
      <c r="BG368" s="91"/>
      <c r="BH368" s="91"/>
      <c r="BI368" s="91"/>
      <c r="BJ368" s="91"/>
      <c r="BK368" s="91"/>
      <c r="BL368" s="91"/>
      <c r="BM368" s="16">
        <f t="shared" si="32"/>
        <v>0</v>
      </c>
      <c r="BN368" s="89"/>
      <c r="BO368" s="89"/>
      <c r="BP368" s="89"/>
      <c r="BQ368" s="89"/>
      <c r="BR368" s="89"/>
      <c r="BS368" s="89"/>
      <c r="BT368" s="32">
        <f t="shared" si="33"/>
        <v>0</v>
      </c>
      <c r="BU368" s="32">
        <f t="shared" si="34"/>
        <v>0</v>
      </c>
      <c r="BV368" s="124">
        <f t="shared" si="35"/>
        <v>0.96</v>
      </c>
      <c r="BW368" s="92"/>
    </row>
    <row r="369" spans="1:75" x14ac:dyDescent="0.15">
      <c r="A369" s="86">
        <v>2015</v>
      </c>
      <c r="B369" s="86">
        <v>10211501</v>
      </c>
      <c r="C369" s="86">
        <v>1120152425</v>
      </c>
      <c r="D369" s="87"/>
      <c r="E369" s="87"/>
      <c r="F369" s="87"/>
      <c r="G369" s="87"/>
      <c r="H369" s="93"/>
      <c r="I369" s="5"/>
      <c r="J369" s="7">
        <f t="shared" si="30"/>
        <v>0</v>
      </c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32">
        <f t="shared" si="31"/>
        <v>0</v>
      </c>
      <c r="AJ369" s="91"/>
      <c r="AK369" s="91"/>
      <c r="AL369" s="91"/>
      <c r="AM369" s="91"/>
      <c r="AN369" s="91"/>
      <c r="AO369" s="91"/>
      <c r="AP369" s="91"/>
      <c r="AQ369" s="91"/>
      <c r="AR369" s="91"/>
      <c r="AS369" s="91"/>
      <c r="AT369" s="91"/>
      <c r="AU369" s="91"/>
      <c r="AV369" s="91"/>
      <c r="AW369" s="91"/>
      <c r="AX369" s="91"/>
      <c r="AY369" s="91"/>
      <c r="AZ369" s="91"/>
      <c r="BA369" s="91"/>
      <c r="BB369" s="91"/>
      <c r="BC369" s="91"/>
      <c r="BD369" s="91"/>
      <c r="BE369" s="91"/>
      <c r="BF369" s="91"/>
      <c r="BG369" s="91"/>
      <c r="BH369" s="91"/>
      <c r="BI369" s="91"/>
      <c r="BJ369" s="91"/>
      <c r="BK369" s="91"/>
      <c r="BL369" s="91"/>
      <c r="BM369" s="16">
        <f t="shared" si="32"/>
        <v>0</v>
      </c>
      <c r="BN369" s="89"/>
      <c r="BO369" s="89"/>
      <c r="BP369" s="89"/>
      <c r="BQ369" s="89"/>
      <c r="BR369" s="89"/>
      <c r="BS369" s="89"/>
      <c r="BT369" s="32">
        <f t="shared" si="33"/>
        <v>0</v>
      </c>
      <c r="BU369" s="32">
        <f t="shared" si="34"/>
        <v>0</v>
      </c>
      <c r="BV369" s="124">
        <f t="shared" si="35"/>
        <v>0</v>
      </c>
      <c r="BW369" s="92"/>
    </row>
    <row r="370" spans="1:75" x14ac:dyDescent="0.15">
      <c r="A370" s="86">
        <v>2015</v>
      </c>
      <c r="B370" s="86">
        <v>10211501</v>
      </c>
      <c r="C370" s="86">
        <v>1120152367</v>
      </c>
      <c r="D370" s="87"/>
      <c r="E370" s="87"/>
      <c r="F370" s="87"/>
      <c r="G370" s="87"/>
      <c r="H370" s="93"/>
      <c r="I370" s="5"/>
      <c r="J370" s="7">
        <f t="shared" si="30"/>
        <v>0</v>
      </c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32">
        <f t="shared" si="31"/>
        <v>0</v>
      </c>
      <c r="AJ370" s="91"/>
      <c r="AK370" s="91"/>
      <c r="AL370" s="91"/>
      <c r="AM370" s="91"/>
      <c r="AN370" s="91"/>
      <c r="AO370" s="91"/>
      <c r="AP370" s="91"/>
      <c r="AQ370" s="91"/>
      <c r="AR370" s="91"/>
      <c r="AS370" s="91"/>
      <c r="AT370" s="91"/>
      <c r="AU370" s="91"/>
      <c r="AV370" s="91"/>
      <c r="AW370" s="91"/>
      <c r="AX370" s="91"/>
      <c r="AY370" s="91"/>
      <c r="AZ370" s="91"/>
      <c r="BA370" s="91"/>
      <c r="BB370" s="91"/>
      <c r="BC370" s="91"/>
      <c r="BD370" s="91"/>
      <c r="BE370" s="91"/>
      <c r="BF370" s="91"/>
      <c r="BG370" s="91"/>
      <c r="BH370" s="91"/>
      <c r="BI370" s="91"/>
      <c r="BJ370" s="91"/>
      <c r="BK370" s="91"/>
      <c r="BL370" s="91"/>
      <c r="BM370" s="16">
        <f t="shared" si="32"/>
        <v>0</v>
      </c>
      <c r="BN370" s="89"/>
      <c r="BO370" s="89"/>
      <c r="BP370" s="89"/>
      <c r="BQ370" s="89"/>
      <c r="BR370" s="89"/>
      <c r="BS370" s="89"/>
      <c r="BT370" s="32">
        <f t="shared" si="33"/>
        <v>0</v>
      </c>
      <c r="BU370" s="32">
        <f t="shared" si="34"/>
        <v>0</v>
      </c>
      <c r="BV370" s="124">
        <f t="shared" si="35"/>
        <v>0</v>
      </c>
      <c r="BW370" s="92"/>
    </row>
    <row r="371" spans="1:75" x14ac:dyDescent="0.15">
      <c r="A371" s="86">
        <v>2015</v>
      </c>
      <c r="B371" s="86">
        <v>10221501</v>
      </c>
      <c r="C371" s="86">
        <v>1120152283</v>
      </c>
      <c r="D371" s="87">
        <v>1.2</v>
      </c>
      <c r="E371" s="87" t="s">
        <v>124</v>
      </c>
      <c r="F371" s="87">
        <v>0.6</v>
      </c>
      <c r="G371" s="87"/>
      <c r="H371" s="93"/>
      <c r="I371" s="5"/>
      <c r="J371" s="7">
        <f t="shared" si="30"/>
        <v>0.72</v>
      </c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32">
        <f t="shared" si="31"/>
        <v>0</v>
      </c>
      <c r="AJ371" s="91"/>
      <c r="AK371" s="91"/>
      <c r="AL371" s="91"/>
      <c r="AM371" s="91"/>
      <c r="AN371" s="91"/>
      <c r="AO371" s="91"/>
      <c r="AP371" s="91"/>
      <c r="AQ371" s="91"/>
      <c r="AR371" s="91"/>
      <c r="AS371" s="91"/>
      <c r="AT371" s="91"/>
      <c r="AU371" s="91"/>
      <c r="AV371" s="91"/>
      <c r="AW371" s="91"/>
      <c r="AX371" s="91"/>
      <c r="AY371" s="91"/>
      <c r="AZ371" s="91"/>
      <c r="BA371" s="91"/>
      <c r="BB371" s="91"/>
      <c r="BC371" s="91"/>
      <c r="BD371" s="91"/>
      <c r="BE371" s="91"/>
      <c r="BF371" s="91"/>
      <c r="BG371" s="91"/>
      <c r="BH371" s="91"/>
      <c r="BI371" s="91"/>
      <c r="BJ371" s="91"/>
      <c r="BK371" s="91"/>
      <c r="BL371" s="91"/>
      <c r="BM371" s="16">
        <f t="shared" si="32"/>
        <v>0</v>
      </c>
      <c r="BN371" s="89"/>
      <c r="BO371" s="89"/>
      <c r="BP371" s="89"/>
      <c r="BQ371" s="89"/>
      <c r="BR371" s="89"/>
      <c r="BS371" s="89"/>
      <c r="BT371" s="32">
        <f t="shared" si="33"/>
        <v>0</v>
      </c>
      <c r="BU371" s="32">
        <f t="shared" si="34"/>
        <v>0</v>
      </c>
      <c r="BV371" s="124">
        <f t="shared" si="35"/>
        <v>0.72</v>
      </c>
      <c r="BW371" s="92"/>
    </row>
    <row r="372" spans="1:75" x14ac:dyDescent="0.15">
      <c r="A372" s="86">
        <v>2015</v>
      </c>
      <c r="B372" s="86">
        <v>10221501</v>
      </c>
      <c r="C372" s="86">
        <v>1120152290</v>
      </c>
      <c r="D372" s="87"/>
      <c r="E372" s="87"/>
      <c r="F372" s="87"/>
      <c r="G372" s="87"/>
      <c r="H372" s="93"/>
      <c r="I372" s="5"/>
      <c r="J372" s="7">
        <f t="shared" si="30"/>
        <v>0</v>
      </c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32">
        <f t="shared" si="31"/>
        <v>0</v>
      </c>
      <c r="AJ372" s="91"/>
      <c r="AK372" s="91"/>
      <c r="AL372" s="91"/>
      <c r="AM372" s="91"/>
      <c r="AN372" s="91"/>
      <c r="AO372" s="91"/>
      <c r="AP372" s="91"/>
      <c r="AQ372" s="91"/>
      <c r="AR372" s="91"/>
      <c r="AS372" s="91"/>
      <c r="AT372" s="91"/>
      <c r="AU372" s="91"/>
      <c r="AV372" s="91"/>
      <c r="AW372" s="91"/>
      <c r="AX372" s="91"/>
      <c r="AY372" s="91"/>
      <c r="AZ372" s="91"/>
      <c r="BA372" s="91"/>
      <c r="BB372" s="91"/>
      <c r="BC372" s="91"/>
      <c r="BD372" s="91"/>
      <c r="BE372" s="91"/>
      <c r="BF372" s="91"/>
      <c r="BG372" s="91"/>
      <c r="BH372" s="91"/>
      <c r="BI372" s="91"/>
      <c r="BJ372" s="91"/>
      <c r="BK372" s="91"/>
      <c r="BL372" s="91"/>
      <c r="BM372" s="16">
        <f t="shared" si="32"/>
        <v>0</v>
      </c>
      <c r="BN372" s="89"/>
      <c r="BO372" s="89"/>
      <c r="BP372" s="89"/>
      <c r="BQ372" s="89"/>
      <c r="BR372" s="89"/>
      <c r="BS372" s="89"/>
      <c r="BT372" s="32">
        <f t="shared" si="33"/>
        <v>0</v>
      </c>
      <c r="BU372" s="32">
        <f t="shared" si="34"/>
        <v>0</v>
      </c>
      <c r="BV372" s="124">
        <f t="shared" si="35"/>
        <v>0</v>
      </c>
      <c r="BW372" s="92"/>
    </row>
    <row r="373" spans="1:75" x14ac:dyDescent="0.15">
      <c r="A373" s="86">
        <v>2015</v>
      </c>
      <c r="B373" s="86">
        <v>10221501</v>
      </c>
      <c r="C373" s="86">
        <v>1120152291</v>
      </c>
      <c r="D373" s="87">
        <v>1.2</v>
      </c>
      <c r="E373" s="87" t="s">
        <v>153</v>
      </c>
      <c r="F373" s="87">
        <v>0.8</v>
      </c>
      <c r="G373" s="87"/>
      <c r="H373" s="93"/>
      <c r="I373" s="5"/>
      <c r="J373" s="7">
        <f t="shared" si="30"/>
        <v>0.96</v>
      </c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32">
        <f t="shared" si="31"/>
        <v>0</v>
      </c>
      <c r="AJ373" s="91"/>
      <c r="AK373" s="91"/>
      <c r="AL373" s="91"/>
      <c r="AM373" s="91"/>
      <c r="AN373" s="91"/>
      <c r="AO373" s="91"/>
      <c r="AP373" s="91"/>
      <c r="AQ373" s="91"/>
      <c r="AR373" s="91"/>
      <c r="AS373" s="91"/>
      <c r="AT373" s="91"/>
      <c r="AU373" s="91"/>
      <c r="AV373" s="91"/>
      <c r="AW373" s="91"/>
      <c r="AX373" s="91"/>
      <c r="AY373" s="91"/>
      <c r="AZ373" s="91"/>
      <c r="BA373" s="91"/>
      <c r="BB373" s="91"/>
      <c r="BC373" s="91"/>
      <c r="BD373" s="91"/>
      <c r="BE373" s="91"/>
      <c r="BF373" s="91"/>
      <c r="BG373" s="91"/>
      <c r="BH373" s="91"/>
      <c r="BI373" s="91"/>
      <c r="BJ373" s="91"/>
      <c r="BK373" s="91"/>
      <c r="BL373" s="91"/>
      <c r="BM373" s="16">
        <f t="shared" si="32"/>
        <v>0</v>
      </c>
      <c r="BN373" s="89"/>
      <c r="BO373" s="89"/>
      <c r="BP373" s="89"/>
      <c r="BQ373" s="89"/>
      <c r="BR373" s="89"/>
      <c r="BS373" s="89"/>
      <c r="BT373" s="32">
        <f t="shared" si="33"/>
        <v>0</v>
      </c>
      <c r="BU373" s="32">
        <f t="shared" si="34"/>
        <v>0</v>
      </c>
      <c r="BV373" s="124">
        <f t="shared" si="35"/>
        <v>0.96</v>
      </c>
      <c r="BW373" s="92"/>
    </row>
    <row r="374" spans="1:75" x14ac:dyDescent="0.15">
      <c r="A374" s="86">
        <v>2015</v>
      </c>
      <c r="B374" s="86">
        <v>10221501</v>
      </c>
      <c r="C374" s="86">
        <v>1120152297</v>
      </c>
      <c r="D374" s="87"/>
      <c r="E374" s="87"/>
      <c r="F374" s="87"/>
      <c r="G374" s="87"/>
      <c r="H374" s="93"/>
      <c r="I374" s="5"/>
      <c r="J374" s="7">
        <f t="shared" si="30"/>
        <v>0</v>
      </c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32">
        <f t="shared" si="31"/>
        <v>0</v>
      </c>
      <c r="AJ374" s="91"/>
      <c r="AK374" s="91"/>
      <c r="AL374" s="91"/>
      <c r="AM374" s="91"/>
      <c r="AN374" s="91"/>
      <c r="AO374" s="91"/>
      <c r="AP374" s="91"/>
      <c r="AQ374" s="91"/>
      <c r="AR374" s="91"/>
      <c r="AS374" s="91"/>
      <c r="AT374" s="91"/>
      <c r="AU374" s="91"/>
      <c r="AV374" s="91"/>
      <c r="AW374" s="91"/>
      <c r="AX374" s="91"/>
      <c r="AY374" s="91"/>
      <c r="AZ374" s="91"/>
      <c r="BA374" s="91"/>
      <c r="BB374" s="91"/>
      <c r="BC374" s="91"/>
      <c r="BD374" s="91"/>
      <c r="BE374" s="91"/>
      <c r="BF374" s="91"/>
      <c r="BG374" s="91"/>
      <c r="BH374" s="91"/>
      <c r="BI374" s="91"/>
      <c r="BJ374" s="91"/>
      <c r="BK374" s="91"/>
      <c r="BL374" s="91"/>
      <c r="BM374" s="16">
        <f t="shared" si="32"/>
        <v>0</v>
      </c>
      <c r="BN374" s="89"/>
      <c r="BO374" s="89"/>
      <c r="BP374" s="89"/>
      <c r="BQ374" s="89"/>
      <c r="BR374" s="89"/>
      <c r="BS374" s="89"/>
      <c r="BT374" s="32">
        <f t="shared" si="33"/>
        <v>0</v>
      </c>
      <c r="BU374" s="32">
        <f t="shared" si="34"/>
        <v>0</v>
      </c>
      <c r="BV374" s="124">
        <f t="shared" si="35"/>
        <v>0</v>
      </c>
      <c r="BW374" s="92"/>
    </row>
    <row r="375" spans="1:75" x14ac:dyDescent="0.15">
      <c r="A375" s="86">
        <v>2015</v>
      </c>
      <c r="B375" s="86">
        <v>10221501</v>
      </c>
      <c r="C375" s="86">
        <v>1120152299</v>
      </c>
      <c r="D375" s="87">
        <v>1.2</v>
      </c>
      <c r="E375" s="87" t="s">
        <v>142</v>
      </c>
      <c r="F375" s="87">
        <v>1</v>
      </c>
      <c r="G375" s="87"/>
      <c r="H375" s="93"/>
      <c r="I375" s="5"/>
      <c r="J375" s="7">
        <f t="shared" si="30"/>
        <v>1.2</v>
      </c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32">
        <f t="shared" si="31"/>
        <v>0</v>
      </c>
      <c r="AJ375" s="91"/>
      <c r="AK375" s="91"/>
      <c r="AL375" s="91"/>
      <c r="AM375" s="91"/>
      <c r="AN375" s="91"/>
      <c r="AO375" s="91"/>
      <c r="AP375" s="91"/>
      <c r="AQ375" s="91"/>
      <c r="AR375" s="91"/>
      <c r="AS375" s="91"/>
      <c r="AT375" s="91"/>
      <c r="AU375" s="91"/>
      <c r="AV375" s="91"/>
      <c r="AW375" s="91"/>
      <c r="AX375" s="91"/>
      <c r="AY375" s="91"/>
      <c r="AZ375" s="91"/>
      <c r="BA375" s="91"/>
      <c r="BB375" s="91"/>
      <c r="BC375" s="91"/>
      <c r="BD375" s="91"/>
      <c r="BE375" s="91"/>
      <c r="BF375" s="91"/>
      <c r="BG375" s="91"/>
      <c r="BH375" s="91"/>
      <c r="BI375" s="91"/>
      <c r="BJ375" s="91"/>
      <c r="BK375" s="91"/>
      <c r="BL375" s="91"/>
      <c r="BM375" s="16">
        <f t="shared" si="32"/>
        <v>0</v>
      </c>
      <c r="BN375" s="89"/>
      <c r="BO375" s="89"/>
      <c r="BP375" s="89"/>
      <c r="BQ375" s="89"/>
      <c r="BR375" s="89"/>
      <c r="BS375" s="89"/>
      <c r="BT375" s="32">
        <f t="shared" si="33"/>
        <v>0</v>
      </c>
      <c r="BU375" s="32">
        <f t="shared" si="34"/>
        <v>0</v>
      </c>
      <c r="BV375" s="124">
        <f t="shared" si="35"/>
        <v>1.2</v>
      </c>
      <c r="BW375" s="92"/>
    </row>
    <row r="376" spans="1:75" x14ac:dyDescent="0.15">
      <c r="A376" s="86">
        <v>2015</v>
      </c>
      <c r="B376" s="86">
        <v>10221501</v>
      </c>
      <c r="C376" s="86">
        <v>1120152301</v>
      </c>
      <c r="D376" s="87">
        <v>1.2</v>
      </c>
      <c r="E376" s="87" t="s">
        <v>114</v>
      </c>
      <c r="F376" s="87">
        <v>0.6</v>
      </c>
      <c r="G376" s="87"/>
      <c r="H376" s="93"/>
      <c r="I376" s="5"/>
      <c r="J376" s="7">
        <f t="shared" si="30"/>
        <v>0.72</v>
      </c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32">
        <f t="shared" si="31"/>
        <v>0</v>
      </c>
      <c r="AJ376" s="91"/>
      <c r="AK376" s="91"/>
      <c r="AL376" s="91"/>
      <c r="AM376" s="91"/>
      <c r="AN376" s="91"/>
      <c r="AO376" s="91"/>
      <c r="AP376" s="91"/>
      <c r="AQ376" s="91"/>
      <c r="AR376" s="91"/>
      <c r="AS376" s="91"/>
      <c r="AT376" s="91"/>
      <c r="AU376" s="91"/>
      <c r="AV376" s="91"/>
      <c r="AW376" s="91"/>
      <c r="AX376" s="91"/>
      <c r="AY376" s="91"/>
      <c r="AZ376" s="91"/>
      <c r="BA376" s="91"/>
      <c r="BB376" s="91"/>
      <c r="BC376" s="91"/>
      <c r="BD376" s="91"/>
      <c r="BE376" s="91"/>
      <c r="BF376" s="91"/>
      <c r="BG376" s="91"/>
      <c r="BH376" s="91"/>
      <c r="BI376" s="91"/>
      <c r="BJ376" s="91"/>
      <c r="BK376" s="91"/>
      <c r="BL376" s="91"/>
      <c r="BM376" s="16">
        <f t="shared" si="32"/>
        <v>0</v>
      </c>
      <c r="BN376" s="89"/>
      <c r="BO376" s="89"/>
      <c r="BP376" s="89"/>
      <c r="BQ376" s="89"/>
      <c r="BR376" s="89"/>
      <c r="BS376" s="89"/>
      <c r="BT376" s="32">
        <f t="shared" si="33"/>
        <v>0</v>
      </c>
      <c r="BU376" s="32">
        <f t="shared" si="34"/>
        <v>0</v>
      </c>
      <c r="BV376" s="124">
        <f t="shared" si="35"/>
        <v>0.72</v>
      </c>
      <c r="BW376" s="92"/>
    </row>
    <row r="377" spans="1:75" x14ac:dyDescent="0.15">
      <c r="A377" s="86">
        <v>2015</v>
      </c>
      <c r="B377" s="86">
        <v>10221501</v>
      </c>
      <c r="C377" s="86">
        <v>1120152304</v>
      </c>
      <c r="D377" s="87">
        <v>1.2</v>
      </c>
      <c r="E377" s="87" t="s">
        <v>111</v>
      </c>
      <c r="F377" s="87">
        <v>0.8</v>
      </c>
      <c r="G377" s="87"/>
      <c r="H377" s="93"/>
      <c r="I377" s="5"/>
      <c r="J377" s="7">
        <f t="shared" si="30"/>
        <v>0.96</v>
      </c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32">
        <f t="shared" si="31"/>
        <v>0</v>
      </c>
      <c r="AJ377" s="91"/>
      <c r="AK377" s="91"/>
      <c r="AL377" s="91"/>
      <c r="AM377" s="91"/>
      <c r="AN377" s="91"/>
      <c r="AO377" s="91"/>
      <c r="AP377" s="91"/>
      <c r="AQ377" s="91"/>
      <c r="AR377" s="91"/>
      <c r="AS377" s="91"/>
      <c r="AT377" s="91"/>
      <c r="AU377" s="91"/>
      <c r="AV377" s="91"/>
      <c r="AW377" s="91"/>
      <c r="AX377" s="91"/>
      <c r="AY377" s="91"/>
      <c r="AZ377" s="91"/>
      <c r="BA377" s="91"/>
      <c r="BB377" s="91"/>
      <c r="BC377" s="91"/>
      <c r="BD377" s="91"/>
      <c r="BE377" s="91"/>
      <c r="BF377" s="91"/>
      <c r="BG377" s="91"/>
      <c r="BH377" s="91"/>
      <c r="BI377" s="91"/>
      <c r="BJ377" s="91"/>
      <c r="BK377" s="91"/>
      <c r="BL377" s="91"/>
      <c r="BM377" s="16">
        <f t="shared" si="32"/>
        <v>0</v>
      </c>
      <c r="BN377" s="89"/>
      <c r="BO377" s="89"/>
      <c r="BP377" s="89"/>
      <c r="BQ377" s="89"/>
      <c r="BR377" s="89"/>
      <c r="BS377" s="89"/>
      <c r="BT377" s="32">
        <f t="shared" si="33"/>
        <v>0</v>
      </c>
      <c r="BU377" s="32">
        <f t="shared" si="34"/>
        <v>0</v>
      </c>
      <c r="BV377" s="124">
        <f t="shared" si="35"/>
        <v>0.96</v>
      </c>
      <c r="BW377" s="92"/>
    </row>
    <row r="378" spans="1:75" x14ac:dyDescent="0.15">
      <c r="A378" s="86">
        <v>2015</v>
      </c>
      <c r="B378" s="86">
        <v>10221501</v>
      </c>
      <c r="C378" s="86">
        <v>1120152307</v>
      </c>
      <c r="D378" s="87">
        <v>1.2</v>
      </c>
      <c r="E378" s="87" t="s">
        <v>116</v>
      </c>
      <c r="F378" s="87">
        <v>0.8</v>
      </c>
      <c r="G378" s="87"/>
      <c r="H378" s="93"/>
      <c r="I378" s="5"/>
      <c r="J378" s="7">
        <f t="shared" si="30"/>
        <v>0.96</v>
      </c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32">
        <f t="shared" si="31"/>
        <v>0</v>
      </c>
      <c r="AJ378" s="91"/>
      <c r="AK378" s="91"/>
      <c r="AL378" s="91"/>
      <c r="AM378" s="91"/>
      <c r="AN378" s="91"/>
      <c r="AO378" s="91"/>
      <c r="AP378" s="91"/>
      <c r="AQ378" s="91"/>
      <c r="AR378" s="91"/>
      <c r="AS378" s="91"/>
      <c r="AT378" s="91"/>
      <c r="AU378" s="91"/>
      <c r="AV378" s="91"/>
      <c r="AW378" s="91"/>
      <c r="AX378" s="91"/>
      <c r="AY378" s="91"/>
      <c r="AZ378" s="91"/>
      <c r="BA378" s="91"/>
      <c r="BB378" s="91"/>
      <c r="BC378" s="91"/>
      <c r="BD378" s="91"/>
      <c r="BE378" s="91"/>
      <c r="BF378" s="91"/>
      <c r="BG378" s="91"/>
      <c r="BH378" s="91"/>
      <c r="BI378" s="91"/>
      <c r="BJ378" s="91"/>
      <c r="BK378" s="91"/>
      <c r="BL378" s="91"/>
      <c r="BM378" s="16">
        <f t="shared" si="32"/>
        <v>0</v>
      </c>
      <c r="BN378" s="89"/>
      <c r="BO378" s="89"/>
      <c r="BP378" s="89"/>
      <c r="BQ378" s="89"/>
      <c r="BR378" s="89"/>
      <c r="BS378" s="89"/>
      <c r="BT378" s="32">
        <f t="shared" si="33"/>
        <v>0</v>
      </c>
      <c r="BU378" s="32">
        <f t="shared" si="34"/>
        <v>0</v>
      </c>
      <c r="BV378" s="124">
        <f t="shared" si="35"/>
        <v>0.96</v>
      </c>
      <c r="BW378" s="92"/>
    </row>
    <row r="379" spans="1:75" x14ac:dyDescent="0.15">
      <c r="A379" s="86">
        <v>2015</v>
      </c>
      <c r="B379" s="86">
        <v>10221501</v>
      </c>
      <c r="C379" s="86">
        <v>1120152314</v>
      </c>
      <c r="D379" s="87"/>
      <c r="E379" s="87"/>
      <c r="F379" s="87"/>
      <c r="G379" s="87"/>
      <c r="H379" s="93"/>
      <c r="I379" s="5"/>
      <c r="J379" s="7">
        <f t="shared" si="30"/>
        <v>0</v>
      </c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32">
        <f t="shared" si="31"/>
        <v>0</v>
      </c>
      <c r="AJ379" s="91"/>
      <c r="AK379" s="91"/>
      <c r="AL379" s="91"/>
      <c r="AM379" s="91"/>
      <c r="AN379" s="91"/>
      <c r="AO379" s="91"/>
      <c r="AP379" s="91"/>
      <c r="AQ379" s="91"/>
      <c r="AR379" s="91"/>
      <c r="AS379" s="91"/>
      <c r="AT379" s="91"/>
      <c r="AU379" s="91"/>
      <c r="AV379" s="91"/>
      <c r="AW379" s="91"/>
      <c r="AX379" s="91"/>
      <c r="AY379" s="91"/>
      <c r="AZ379" s="91"/>
      <c r="BA379" s="91"/>
      <c r="BB379" s="91"/>
      <c r="BC379" s="91"/>
      <c r="BD379" s="91"/>
      <c r="BE379" s="91"/>
      <c r="BF379" s="91"/>
      <c r="BG379" s="91"/>
      <c r="BH379" s="91"/>
      <c r="BI379" s="91"/>
      <c r="BJ379" s="91"/>
      <c r="BK379" s="91"/>
      <c r="BL379" s="91"/>
      <c r="BM379" s="16">
        <f t="shared" si="32"/>
        <v>0</v>
      </c>
      <c r="BN379" s="89"/>
      <c r="BO379" s="89"/>
      <c r="BP379" s="89"/>
      <c r="BQ379" s="89"/>
      <c r="BR379" s="89"/>
      <c r="BS379" s="89"/>
      <c r="BT379" s="32">
        <f t="shared" si="33"/>
        <v>0</v>
      </c>
      <c r="BU379" s="32">
        <f t="shared" si="34"/>
        <v>0</v>
      </c>
      <c r="BV379" s="124">
        <f t="shared" si="35"/>
        <v>0</v>
      </c>
      <c r="BW379" s="92"/>
    </row>
    <row r="380" spans="1:75" x14ac:dyDescent="0.15">
      <c r="A380" s="86">
        <v>2015</v>
      </c>
      <c r="B380" s="86">
        <v>10221501</v>
      </c>
      <c r="C380" s="86">
        <v>1120152322</v>
      </c>
      <c r="D380" s="87">
        <v>1.2</v>
      </c>
      <c r="E380" s="87" t="s">
        <v>91</v>
      </c>
      <c r="F380" s="87">
        <v>0.6</v>
      </c>
      <c r="G380" s="87"/>
      <c r="H380" s="93"/>
      <c r="I380" s="5"/>
      <c r="J380" s="7">
        <f t="shared" si="30"/>
        <v>0.72</v>
      </c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32">
        <f t="shared" si="31"/>
        <v>0</v>
      </c>
      <c r="AJ380" s="91"/>
      <c r="AK380" s="91"/>
      <c r="AL380" s="91"/>
      <c r="AM380" s="91"/>
      <c r="AN380" s="91"/>
      <c r="AO380" s="91"/>
      <c r="AP380" s="91"/>
      <c r="AQ380" s="91"/>
      <c r="AR380" s="91"/>
      <c r="AS380" s="91"/>
      <c r="AT380" s="91"/>
      <c r="AU380" s="91"/>
      <c r="AV380" s="91"/>
      <c r="AW380" s="91"/>
      <c r="AX380" s="91"/>
      <c r="AY380" s="91"/>
      <c r="AZ380" s="91"/>
      <c r="BA380" s="91"/>
      <c r="BB380" s="91"/>
      <c r="BC380" s="91"/>
      <c r="BD380" s="91"/>
      <c r="BE380" s="91"/>
      <c r="BF380" s="91"/>
      <c r="BG380" s="91"/>
      <c r="BH380" s="91"/>
      <c r="BI380" s="91"/>
      <c r="BJ380" s="91"/>
      <c r="BK380" s="91"/>
      <c r="BL380" s="91"/>
      <c r="BM380" s="16">
        <f t="shared" si="32"/>
        <v>0</v>
      </c>
      <c r="BN380" s="89"/>
      <c r="BO380" s="89"/>
      <c r="BP380" s="89"/>
      <c r="BQ380" s="89"/>
      <c r="BR380" s="89"/>
      <c r="BS380" s="89"/>
      <c r="BT380" s="32">
        <f t="shared" si="33"/>
        <v>0</v>
      </c>
      <c r="BU380" s="32">
        <f t="shared" si="34"/>
        <v>0</v>
      </c>
      <c r="BV380" s="124">
        <f t="shared" si="35"/>
        <v>0.72</v>
      </c>
      <c r="BW380" s="92"/>
    </row>
    <row r="381" spans="1:75" x14ac:dyDescent="0.15">
      <c r="A381" s="86">
        <v>2015</v>
      </c>
      <c r="B381" s="86">
        <v>10221501</v>
      </c>
      <c r="C381" s="86">
        <v>1120152328</v>
      </c>
      <c r="D381" s="87"/>
      <c r="E381" s="87"/>
      <c r="F381" s="87"/>
      <c r="G381" s="87"/>
      <c r="H381" s="93"/>
      <c r="I381" s="5"/>
      <c r="J381" s="7">
        <f t="shared" si="30"/>
        <v>0</v>
      </c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32">
        <f t="shared" si="31"/>
        <v>0</v>
      </c>
      <c r="AJ381" s="91"/>
      <c r="AK381" s="91"/>
      <c r="AL381" s="91"/>
      <c r="AM381" s="91"/>
      <c r="AN381" s="91"/>
      <c r="AO381" s="91"/>
      <c r="AP381" s="91"/>
      <c r="AQ381" s="91"/>
      <c r="AR381" s="91"/>
      <c r="AS381" s="91"/>
      <c r="AT381" s="91"/>
      <c r="AU381" s="91"/>
      <c r="AV381" s="91"/>
      <c r="AW381" s="91"/>
      <c r="AX381" s="91"/>
      <c r="AY381" s="91"/>
      <c r="AZ381" s="91"/>
      <c r="BA381" s="91"/>
      <c r="BB381" s="91"/>
      <c r="BC381" s="91"/>
      <c r="BD381" s="91"/>
      <c r="BE381" s="91"/>
      <c r="BF381" s="91"/>
      <c r="BG381" s="91"/>
      <c r="BH381" s="91"/>
      <c r="BI381" s="91"/>
      <c r="BJ381" s="91"/>
      <c r="BK381" s="91"/>
      <c r="BL381" s="91"/>
      <c r="BM381" s="16">
        <f t="shared" si="32"/>
        <v>0</v>
      </c>
      <c r="BN381" s="89"/>
      <c r="BO381" s="89"/>
      <c r="BP381" s="89"/>
      <c r="BQ381" s="89"/>
      <c r="BR381" s="89"/>
      <c r="BS381" s="89"/>
      <c r="BT381" s="32">
        <f t="shared" si="33"/>
        <v>0</v>
      </c>
      <c r="BU381" s="32">
        <f t="shared" si="34"/>
        <v>0</v>
      </c>
      <c r="BV381" s="124">
        <f t="shared" si="35"/>
        <v>0</v>
      </c>
      <c r="BW381" s="92"/>
    </row>
    <row r="382" spans="1:75" x14ac:dyDescent="0.15">
      <c r="A382" s="86">
        <v>2015</v>
      </c>
      <c r="B382" s="86">
        <v>10221501</v>
      </c>
      <c r="C382" s="86">
        <v>1120152338</v>
      </c>
      <c r="D382" s="87"/>
      <c r="E382" s="87"/>
      <c r="F382" s="87"/>
      <c r="G382" s="87"/>
      <c r="H382" s="93"/>
      <c r="I382" s="5"/>
      <c r="J382" s="7">
        <f t="shared" si="30"/>
        <v>0</v>
      </c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32">
        <f t="shared" si="31"/>
        <v>0</v>
      </c>
      <c r="AJ382" s="91"/>
      <c r="AK382" s="91"/>
      <c r="AL382" s="91"/>
      <c r="AM382" s="91"/>
      <c r="AN382" s="91"/>
      <c r="AO382" s="91"/>
      <c r="AP382" s="91"/>
      <c r="AQ382" s="91"/>
      <c r="AR382" s="91"/>
      <c r="AS382" s="91"/>
      <c r="AT382" s="91"/>
      <c r="AU382" s="91"/>
      <c r="AV382" s="91"/>
      <c r="AW382" s="91"/>
      <c r="AX382" s="91"/>
      <c r="AY382" s="91"/>
      <c r="AZ382" s="91"/>
      <c r="BA382" s="91"/>
      <c r="BB382" s="91"/>
      <c r="BC382" s="91"/>
      <c r="BD382" s="91"/>
      <c r="BE382" s="91"/>
      <c r="BF382" s="91"/>
      <c r="BG382" s="91"/>
      <c r="BH382" s="91"/>
      <c r="BI382" s="91"/>
      <c r="BJ382" s="91"/>
      <c r="BK382" s="91"/>
      <c r="BL382" s="91"/>
      <c r="BM382" s="16">
        <f t="shared" si="32"/>
        <v>0</v>
      </c>
      <c r="BN382" s="89"/>
      <c r="BO382" s="89"/>
      <c r="BP382" s="89"/>
      <c r="BQ382" s="89"/>
      <c r="BR382" s="89"/>
      <c r="BS382" s="89"/>
      <c r="BT382" s="32">
        <f t="shared" si="33"/>
        <v>0</v>
      </c>
      <c r="BU382" s="32">
        <f t="shared" si="34"/>
        <v>0</v>
      </c>
      <c r="BV382" s="124">
        <f t="shared" si="35"/>
        <v>0</v>
      </c>
      <c r="BW382" s="92"/>
    </row>
    <row r="383" spans="1:75" x14ac:dyDescent="0.15">
      <c r="A383" s="86">
        <v>2015</v>
      </c>
      <c r="B383" s="86">
        <v>10221501</v>
      </c>
      <c r="C383" s="86">
        <v>1120152342</v>
      </c>
      <c r="D383" s="87"/>
      <c r="E383" s="87"/>
      <c r="F383" s="87"/>
      <c r="G383" s="87"/>
      <c r="H383" s="93"/>
      <c r="I383" s="5"/>
      <c r="J383" s="7">
        <f t="shared" si="30"/>
        <v>0</v>
      </c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32">
        <f t="shared" si="31"/>
        <v>0</v>
      </c>
      <c r="AJ383" s="91"/>
      <c r="AK383" s="91"/>
      <c r="AL383" s="91"/>
      <c r="AM383" s="91"/>
      <c r="AN383" s="91"/>
      <c r="AO383" s="91"/>
      <c r="AP383" s="91"/>
      <c r="AQ383" s="91"/>
      <c r="AR383" s="91"/>
      <c r="AS383" s="91"/>
      <c r="AT383" s="91"/>
      <c r="AU383" s="91"/>
      <c r="AV383" s="91"/>
      <c r="AW383" s="91"/>
      <c r="AX383" s="91"/>
      <c r="AY383" s="91"/>
      <c r="AZ383" s="91"/>
      <c r="BA383" s="91"/>
      <c r="BB383" s="91"/>
      <c r="BC383" s="91"/>
      <c r="BD383" s="91"/>
      <c r="BE383" s="91"/>
      <c r="BF383" s="91"/>
      <c r="BG383" s="91"/>
      <c r="BH383" s="91"/>
      <c r="BI383" s="91"/>
      <c r="BJ383" s="91"/>
      <c r="BK383" s="91"/>
      <c r="BL383" s="91"/>
      <c r="BM383" s="16">
        <f t="shared" si="32"/>
        <v>0</v>
      </c>
      <c r="BN383" s="89"/>
      <c r="BO383" s="89"/>
      <c r="BP383" s="89"/>
      <c r="BQ383" s="89"/>
      <c r="BR383" s="89"/>
      <c r="BS383" s="89"/>
      <c r="BT383" s="32">
        <f t="shared" si="33"/>
        <v>0</v>
      </c>
      <c r="BU383" s="32">
        <f t="shared" si="34"/>
        <v>0</v>
      </c>
      <c r="BV383" s="124">
        <f t="shared" si="35"/>
        <v>0</v>
      </c>
      <c r="BW383" s="92"/>
    </row>
    <row r="384" spans="1:75" x14ac:dyDescent="0.15">
      <c r="A384" s="86">
        <v>2015</v>
      </c>
      <c r="B384" s="86">
        <v>10221501</v>
      </c>
      <c r="C384" s="86">
        <v>1120152352</v>
      </c>
      <c r="D384" s="87"/>
      <c r="E384" s="87"/>
      <c r="F384" s="87"/>
      <c r="G384" s="87"/>
      <c r="H384" s="93"/>
      <c r="I384" s="5"/>
      <c r="J384" s="7">
        <f t="shared" si="30"/>
        <v>0</v>
      </c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32">
        <f t="shared" si="31"/>
        <v>0</v>
      </c>
      <c r="AJ384" s="91"/>
      <c r="AK384" s="91"/>
      <c r="AL384" s="91"/>
      <c r="AM384" s="91"/>
      <c r="AN384" s="91"/>
      <c r="AO384" s="91"/>
      <c r="AP384" s="91"/>
      <c r="AQ384" s="91"/>
      <c r="AR384" s="91"/>
      <c r="AS384" s="91"/>
      <c r="AT384" s="91"/>
      <c r="AU384" s="91"/>
      <c r="AV384" s="91"/>
      <c r="AW384" s="91"/>
      <c r="AX384" s="91"/>
      <c r="AY384" s="91"/>
      <c r="AZ384" s="91"/>
      <c r="BA384" s="91"/>
      <c r="BB384" s="91"/>
      <c r="BC384" s="91"/>
      <c r="BD384" s="91"/>
      <c r="BE384" s="91"/>
      <c r="BF384" s="91"/>
      <c r="BG384" s="91"/>
      <c r="BH384" s="91"/>
      <c r="BI384" s="91"/>
      <c r="BJ384" s="91"/>
      <c r="BK384" s="91"/>
      <c r="BL384" s="91"/>
      <c r="BM384" s="16">
        <f t="shared" si="32"/>
        <v>0</v>
      </c>
      <c r="BN384" s="89"/>
      <c r="BO384" s="89"/>
      <c r="BP384" s="89"/>
      <c r="BQ384" s="89"/>
      <c r="BR384" s="89"/>
      <c r="BS384" s="89"/>
      <c r="BT384" s="32">
        <f t="shared" si="33"/>
        <v>0</v>
      </c>
      <c r="BU384" s="32">
        <f t="shared" si="34"/>
        <v>0</v>
      </c>
      <c r="BV384" s="124">
        <f t="shared" si="35"/>
        <v>0</v>
      </c>
      <c r="BW384" s="92"/>
    </row>
    <row r="385" spans="1:75" x14ac:dyDescent="0.15">
      <c r="A385" s="86">
        <v>2015</v>
      </c>
      <c r="B385" s="86">
        <v>10221501</v>
      </c>
      <c r="C385" s="86">
        <v>1120152353</v>
      </c>
      <c r="D385" s="87"/>
      <c r="E385" s="87"/>
      <c r="F385" s="87"/>
      <c r="G385" s="87"/>
      <c r="H385" s="93"/>
      <c r="I385" s="5"/>
      <c r="J385" s="7">
        <f t="shared" si="30"/>
        <v>0</v>
      </c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32">
        <f t="shared" si="31"/>
        <v>0</v>
      </c>
      <c r="AJ385" s="91"/>
      <c r="AK385" s="91"/>
      <c r="AL385" s="91"/>
      <c r="AM385" s="91"/>
      <c r="AN385" s="91"/>
      <c r="AO385" s="91"/>
      <c r="AP385" s="91"/>
      <c r="AQ385" s="91"/>
      <c r="AR385" s="91"/>
      <c r="AS385" s="91"/>
      <c r="AT385" s="91"/>
      <c r="AU385" s="91"/>
      <c r="AV385" s="91"/>
      <c r="AW385" s="91"/>
      <c r="AX385" s="91"/>
      <c r="AY385" s="91"/>
      <c r="AZ385" s="91"/>
      <c r="BA385" s="91"/>
      <c r="BB385" s="91"/>
      <c r="BC385" s="91"/>
      <c r="BD385" s="91"/>
      <c r="BE385" s="91"/>
      <c r="BF385" s="91"/>
      <c r="BG385" s="91"/>
      <c r="BH385" s="91"/>
      <c r="BI385" s="91"/>
      <c r="BJ385" s="91"/>
      <c r="BK385" s="91"/>
      <c r="BL385" s="91"/>
      <c r="BM385" s="16">
        <f t="shared" si="32"/>
        <v>0</v>
      </c>
      <c r="BN385" s="89"/>
      <c r="BO385" s="89"/>
      <c r="BP385" s="89"/>
      <c r="BQ385" s="89"/>
      <c r="BR385" s="89"/>
      <c r="BS385" s="89"/>
      <c r="BT385" s="32">
        <f t="shared" si="33"/>
        <v>0</v>
      </c>
      <c r="BU385" s="32">
        <f t="shared" si="34"/>
        <v>0</v>
      </c>
      <c r="BV385" s="124">
        <f t="shared" si="35"/>
        <v>0</v>
      </c>
      <c r="BW385" s="92"/>
    </row>
    <row r="386" spans="1:75" x14ac:dyDescent="0.15">
      <c r="A386" s="86">
        <v>2015</v>
      </c>
      <c r="B386" s="86">
        <v>10221501</v>
      </c>
      <c r="C386" s="86">
        <v>1120152359</v>
      </c>
      <c r="D386" s="87"/>
      <c r="E386" s="87"/>
      <c r="F386" s="87"/>
      <c r="G386" s="87"/>
      <c r="H386" s="93"/>
      <c r="I386" s="5"/>
      <c r="J386" s="7">
        <f t="shared" si="30"/>
        <v>0</v>
      </c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32">
        <f t="shared" si="31"/>
        <v>0</v>
      </c>
      <c r="AJ386" s="91"/>
      <c r="AK386" s="91"/>
      <c r="AL386" s="91"/>
      <c r="AM386" s="91"/>
      <c r="AN386" s="91"/>
      <c r="AO386" s="91"/>
      <c r="AP386" s="91"/>
      <c r="AQ386" s="91"/>
      <c r="AR386" s="91"/>
      <c r="AS386" s="91"/>
      <c r="AT386" s="91"/>
      <c r="AU386" s="91"/>
      <c r="AV386" s="91"/>
      <c r="AW386" s="91"/>
      <c r="AX386" s="91"/>
      <c r="AY386" s="91"/>
      <c r="AZ386" s="91"/>
      <c r="BA386" s="91"/>
      <c r="BB386" s="91"/>
      <c r="BC386" s="91"/>
      <c r="BD386" s="91"/>
      <c r="BE386" s="91"/>
      <c r="BF386" s="91"/>
      <c r="BG386" s="91"/>
      <c r="BH386" s="91"/>
      <c r="BI386" s="91"/>
      <c r="BJ386" s="91"/>
      <c r="BK386" s="91"/>
      <c r="BL386" s="91"/>
      <c r="BM386" s="16">
        <f t="shared" si="32"/>
        <v>0</v>
      </c>
      <c r="BN386" s="89"/>
      <c r="BO386" s="89"/>
      <c r="BP386" s="89"/>
      <c r="BQ386" s="89"/>
      <c r="BR386" s="89"/>
      <c r="BS386" s="89"/>
      <c r="BT386" s="32">
        <f t="shared" si="33"/>
        <v>0</v>
      </c>
      <c r="BU386" s="32">
        <f t="shared" si="34"/>
        <v>0</v>
      </c>
      <c r="BV386" s="124">
        <f t="shared" si="35"/>
        <v>0</v>
      </c>
      <c r="BW386" s="92"/>
    </row>
    <row r="387" spans="1:75" x14ac:dyDescent="0.15">
      <c r="A387" s="86">
        <v>2015</v>
      </c>
      <c r="B387" s="86">
        <v>10221501</v>
      </c>
      <c r="C387" s="86">
        <v>1120152360</v>
      </c>
      <c r="D387" s="87"/>
      <c r="E387" s="87"/>
      <c r="F387" s="87"/>
      <c r="G387" s="87"/>
      <c r="H387" s="93"/>
      <c r="I387" s="5"/>
      <c r="J387" s="7">
        <f t="shared" si="30"/>
        <v>0</v>
      </c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32">
        <f t="shared" si="31"/>
        <v>0</v>
      </c>
      <c r="AJ387" s="91"/>
      <c r="AK387" s="91"/>
      <c r="AL387" s="91"/>
      <c r="AM387" s="91"/>
      <c r="AN387" s="91"/>
      <c r="AO387" s="91"/>
      <c r="AP387" s="91"/>
      <c r="AQ387" s="91"/>
      <c r="AR387" s="91"/>
      <c r="AS387" s="91"/>
      <c r="AT387" s="91"/>
      <c r="AU387" s="91"/>
      <c r="AV387" s="91"/>
      <c r="AW387" s="91"/>
      <c r="AX387" s="91"/>
      <c r="AY387" s="91"/>
      <c r="AZ387" s="91"/>
      <c r="BA387" s="91"/>
      <c r="BB387" s="91"/>
      <c r="BC387" s="91"/>
      <c r="BD387" s="91"/>
      <c r="BE387" s="91"/>
      <c r="BF387" s="91"/>
      <c r="BG387" s="91"/>
      <c r="BH387" s="91"/>
      <c r="BI387" s="91"/>
      <c r="BJ387" s="91"/>
      <c r="BK387" s="91"/>
      <c r="BL387" s="91"/>
      <c r="BM387" s="16">
        <f t="shared" si="32"/>
        <v>0</v>
      </c>
      <c r="BN387" s="89"/>
      <c r="BO387" s="89"/>
      <c r="BP387" s="89"/>
      <c r="BQ387" s="89"/>
      <c r="BR387" s="89"/>
      <c r="BS387" s="89"/>
      <c r="BT387" s="32">
        <f t="shared" si="33"/>
        <v>0</v>
      </c>
      <c r="BU387" s="32">
        <f t="shared" si="34"/>
        <v>0</v>
      </c>
      <c r="BV387" s="124">
        <f t="shared" si="35"/>
        <v>0</v>
      </c>
      <c r="BW387" s="92"/>
    </row>
    <row r="388" spans="1:75" x14ac:dyDescent="0.15">
      <c r="A388" s="86">
        <v>2015</v>
      </c>
      <c r="B388" s="86">
        <v>10221501</v>
      </c>
      <c r="C388" s="86">
        <v>1120152363</v>
      </c>
      <c r="D388" s="87"/>
      <c r="E388" s="87"/>
      <c r="F388" s="87"/>
      <c r="G388" s="87"/>
      <c r="H388" s="93"/>
      <c r="I388" s="5"/>
      <c r="J388" s="7">
        <f t="shared" si="30"/>
        <v>0</v>
      </c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32">
        <f t="shared" si="31"/>
        <v>0</v>
      </c>
      <c r="AJ388" s="91"/>
      <c r="AK388" s="91"/>
      <c r="AL388" s="91"/>
      <c r="AM388" s="91"/>
      <c r="AN388" s="91"/>
      <c r="AO388" s="91"/>
      <c r="AP388" s="91"/>
      <c r="AQ388" s="91"/>
      <c r="AR388" s="91"/>
      <c r="AS388" s="91"/>
      <c r="AT388" s="91"/>
      <c r="AU388" s="91"/>
      <c r="AV388" s="91"/>
      <c r="AW388" s="91"/>
      <c r="AX388" s="91"/>
      <c r="AY388" s="91"/>
      <c r="AZ388" s="91"/>
      <c r="BA388" s="91"/>
      <c r="BB388" s="91"/>
      <c r="BC388" s="91"/>
      <c r="BD388" s="91"/>
      <c r="BE388" s="91"/>
      <c r="BF388" s="91"/>
      <c r="BG388" s="91"/>
      <c r="BH388" s="91"/>
      <c r="BI388" s="91"/>
      <c r="BJ388" s="91"/>
      <c r="BK388" s="91"/>
      <c r="BL388" s="91"/>
      <c r="BM388" s="16">
        <f t="shared" si="32"/>
        <v>0</v>
      </c>
      <c r="BN388" s="89"/>
      <c r="BO388" s="89"/>
      <c r="BP388" s="89"/>
      <c r="BQ388" s="89"/>
      <c r="BR388" s="89"/>
      <c r="BS388" s="89"/>
      <c r="BT388" s="32">
        <f t="shared" si="33"/>
        <v>0</v>
      </c>
      <c r="BU388" s="32">
        <f t="shared" si="34"/>
        <v>0</v>
      </c>
      <c r="BV388" s="124">
        <f t="shared" si="35"/>
        <v>0</v>
      </c>
      <c r="BW388" s="92"/>
    </row>
    <row r="389" spans="1:75" x14ac:dyDescent="0.15">
      <c r="A389" s="86">
        <v>2015</v>
      </c>
      <c r="B389" s="86">
        <v>10221501</v>
      </c>
      <c r="C389" s="86">
        <v>1120152364</v>
      </c>
      <c r="D389" s="87"/>
      <c r="E389" s="87"/>
      <c r="F389" s="87"/>
      <c r="G389" s="87"/>
      <c r="H389" s="93"/>
      <c r="I389" s="5"/>
      <c r="J389" s="7">
        <f t="shared" si="30"/>
        <v>0</v>
      </c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32">
        <f t="shared" si="31"/>
        <v>0</v>
      </c>
      <c r="AJ389" s="91"/>
      <c r="AK389" s="91"/>
      <c r="AL389" s="91"/>
      <c r="AM389" s="91"/>
      <c r="AN389" s="91"/>
      <c r="AO389" s="91"/>
      <c r="AP389" s="91"/>
      <c r="AQ389" s="91"/>
      <c r="AR389" s="91"/>
      <c r="AS389" s="91"/>
      <c r="AT389" s="91"/>
      <c r="AU389" s="91"/>
      <c r="AV389" s="91"/>
      <c r="AW389" s="91"/>
      <c r="AX389" s="91"/>
      <c r="AY389" s="91"/>
      <c r="AZ389" s="91"/>
      <c r="BA389" s="91"/>
      <c r="BB389" s="91"/>
      <c r="BC389" s="91"/>
      <c r="BD389" s="91"/>
      <c r="BE389" s="91"/>
      <c r="BF389" s="91"/>
      <c r="BG389" s="91"/>
      <c r="BH389" s="91"/>
      <c r="BI389" s="91"/>
      <c r="BJ389" s="91"/>
      <c r="BK389" s="91"/>
      <c r="BL389" s="91"/>
      <c r="BM389" s="16">
        <f t="shared" si="32"/>
        <v>0</v>
      </c>
      <c r="BN389" s="89"/>
      <c r="BO389" s="89"/>
      <c r="BP389" s="89"/>
      <c r="BQ389" s="89"/>
      <c r="BR389" s="89"/>
      <c r="BS389" s="89"/>
      <c r="BT389" s="32">
        <f t="shared" si="33"/>
        <v>0</v>
      </c>
      <c r="BU389" s="32">
        <f t="shared" si="34"/>
        <v>0</v>
      </c>
      <c r="BV389" s="124">
        <f t="shared" si="35"/>
        <v>0</v>
      </c>
      <c r="BW389" s="92"/>
    </row>
    <row r="390" spans="1:75" x14ac:dyDescent="0.15">
      <c r="A390" s="86">
        <v>2015</v>
      </c>
      <c r="B390" s="86">
        <v>10221501</v>
      </c>
      <c r="C390" s="86">
        <v>1120152368</v>
      </c>
      <c r="D390" s="87"/>
      <c r="E390" s="87"/>
      <c r="F390" s="87"/>
      <c r="G390" s="87"/>
      <c r="H390" s="93"/>
      <c r="I390" s="5"/>
      <c r="J390" s="7">
        <f t="shared" ref="J390:J450" si="36">MIN(2,(D390*F390+G390))</f>
        <v>0</v>
      </c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32">
        <f t="shared" si="31"/>
        <v>0</v>
      </c>
      <c r="AJ390" s="91"/>
      <c r="AK390" s="91"/>
      <c r="AL390" s="91"/>
      <c r="AM390" s="91"/>
      <c r="AN390" s="91"/>
      <c r="AO390" s="91"/>
      <c r="AP390" s="91"/>
      <c r="AQ390" s="91"/>
      <c r="AR390" s="91"/>
      <c r="AS390" s="91"/>
      <c r="AT390" s="91"/>
      <c r="AU390" s="91"/>
      <c r="AV390" s="91"/>
      <c r="AW390" s="91"/>
      <c r="AX390" s="91"/>
      <c r="AY390" s="91"/>
      <c r="AZ390" s="91"/>
      <c r="BA390" s="91"/>
      <c r="BB390" s="91"/>
      <c r="BC390" s="91"/>
      <c r="BD390" s="91"/>
      <c r="BE390" s="91"/>
      <c r="BF390" s="91"/>
      <c r="BG390" s="91"/>
      <c r="BH390" s="91"/>
      <c r="BI390" s="91"/>
      <c r="BJ390" s="91"/>
      <c r="BK390" s="91"/>
      <c r="BL390" s="91"/>
      <c r="BM390" s="16">
        <f t="shared" si="32"/>
        <v>0</v>
      </c>
      <c r="BN390" s="89"/>
      <c r="BO390" s="89"/>
      <c r="BP390" s="89"/>
      <c r="BQ390" s="89"/>
      <c r="BR390" s="89"/>
      <c r="BS390" s="89"/>
      <c r="BT390" s="32">
        <f t="shared" si="33"/>
        <v>0</v>
      </c>
      <c r="BU390" s="32">
        <f t="shared" si="34"/>
        <v>0</v>
      </c>
      <c r="BV390" s="124">
        <f t="shared" si="35"/>
        <v>0</v>
      </c>
      <c r="BW390" s="92"/>
    </row>
    <row r="391" spans="1:75" x14ac:dyDescent="0.15">
      <c r="A391" s="86">
        <v>2015</v>
      </c>
      <c r="B391" s="86">
        <v>10221501</v>
      </c>
      <c r="C391" s="86">
        <v>1120152371</v>
      </c>
      <c r="D391" s="87"/>
      <c r="E391" s="87"/>
      <c r="F391" s="87"/>
      <c r="G391" s="87"/>
      <c r="H391" s="93"/>
      <c r="I391" s="5"/>
      <c r="J391" s="7">
        <f t="shared" si="36"/>
        <v>0</v>
      </c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32">
        <f t="shared" ref="AI391:AI450" si="37">MIN(3,(L391+N391+S391+U391+X391+AB391+AD391+AF391+AH391))</f>
        <v>0</v>
      </c>
      <c r="AJ391" s="91"/>
      <c r="AK391" s="91"/>
      <c r="AL391" s="91"/>
      <c r="AM391" s="91"/>
      <c r="AN391" s="91"/>
      <c r="AO391" s="91"/>
      <c r="AP391" s="91"/>
      <c r="AQ391" s="91"/>
      <c r="AR391" s="91"/>
      <c r="AS391" s="91"/>
      <c r="AT391" s="91"/>
      <c r="AU391" s="91"/>
      <c r="AV391" s="91"/>
      <c r="AW391" s="91"/>
      <c r="AX391" s="91"/>
      <c r="AY391" s="91"/>
      <c r="AZ391" s="91"/>
      <c r="BA391" s="91"/>
      <c r="BB391" s="91"/>
      <c r="BC391" s="91"/>
      <c r="BD391" s="91"/>
      <c r="BE391" s="91"/>
      <c r="BF391" s="91"/>
      <c r="BG391" s="91"/>
      <c r="BH391" s="91"/>
      <c r="BI391" s="91"/>
      <c r="BJ391" s="91"/>
      <c r="BK391" s="91"/>
      <c r="BL391" s="91"/>
      <c r="BM391" s="16">
        <f t="shared" ref="BM391:BM450" si="38">MIN(3,(AK391+AM391+AO391+AU391+AY391+BC391+BG391+BI391+BL391))</f>
        <v>0</v>
      </c>
      <c r="BN391" s="89"/>
      <c r="BO391" s="89"/>
      <c r="BP391" s="115"/>
      <c r="BQ391" s="115"/>
      <c r="BR391" s="115"/>
      <c r="BS391" s="115"/>
      <c r="BT391" s="32">
        <f t="shared" ref="BT391:BT450" si="39">BQ391+BS391</f>
        <v>0</v>
      </c>
      <c r="BU391" s="32">
        <f t="shared" ref="BU391:BU450" si="40">MIN(3,(BT391+BO391))</f>
        <v>0</v>
      </c>
      <c r="BV391" s="124">
        <f t="shared" ref="BV391:BV450" si="41">BU391+BM391+AI391+J391</f>
        <v>0</v>
      </c>
      <c r="BW391" s="92"/>
    </row>
    <row r="392" spans="1:75" x14ac:dyDescent="0.15">
      <c r="A392" s="86">
        <v>2015</v>
      </c>
      <c r="B392" s="86">
        <v>10221501</v>
      </c>
      <c r="C392" s="86">
        <v>1120152375</v>
      </c>
      <c r="D392" s="87"/>
      <c r="E392" s="87"/>
      <c r="F392" s="87"/>
      <c r="G392" s="87"/>
      <c r="H392" s="93"/>
      <c r="I392" s="5"/>
      <c r="J392" s="7">
        <f t="shared" si="36"/>
        <v>0</v>
      </c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32">
        <f t="shared" si="37"/>
        <v>0</v>
      </c>
      <c r="AJ392" s="91"/>
      <c r="AK392" s="91"/>
      <c r="AL392" s="91"/>
      <c r="AM392" s="91"/>
      <c r="AN392" s="91"/>
      <c r="AO392" s="91"/>
      <c r="AP392" s="91"/>
      <c r="AQ392" s="91"/>
      <c r="AR392" s="91"/>
      <c r="AS392" s="91"/>
      <c r="AT392" s="91"/>
      <c r="AU392" s="91"/>
      <c r="AV392" s="91"/>
      <c r="AW392" s="91"/>
      <c r="AX392" s="91"/>
      <c r="AY392" s="91"/>
      <c r="AZ392" s="91"/>
      <c r="BA392" s="91"/>
      <c r="BB392" s="91"/>
      <c r="BC392" s="91"/>
      <c r="BD392" s="91"/>
      <c r="BE392" s="91"/>
      <c r="BF392" s="91"/>
      <c r="BG392" s="91"/>
      <c r="BH392" s="91"/>
      <c r="BI392" s="91"/>
      <c r="BJ392" s="91"/>
      <c r="BK392" s="91"/>
      <c r="BL392" s="91"/>
      <c r="BM392" s="16">
        <f t="shared" si="38"/>
        <v>0</v>
      </c>
      <c r="BN392" s="89"/>
      <c r="BO392" s="89"/>
      <c r="BP392" s="115"/>
      <c r="BQ392" s="115"/>
      <c r="BR392" s="115"/>
      <c r="BS392" s="115"/>
      <c r="BT392" s="32">
        <f t="shared" si="39"/>
        <v>0</v>
      </c>
      <c r="BU392" s="32">
        <f t="shared" si="40"/>
        <v>0</v>
      </c>
      <c r="BV392" s="124">
        <f t="shared" si="41"/>
        <v>0</v>
      </c>
      <c r="BW392" s="92"/>
    </row>
    <row r="393" spans="1:75" x14ac:dyDescent="0.15">
      <c r="A393" s="86">
        <v>2015</v>
      </c>
      <c r="B393" s="86">
        <v>10221501</v>
      </c>
      <c r="C393" s="86">
        <v>1120152377</v>
      </c>
      <c r="D393" s="87">
        <v>1.6</v>
      </c>
      <c r="E393" s="87" t="s">
        <v>133</v>
      </c>
      <c r="F393" s="87">
        <v>1</v>
      </c>
      <c r="G393" s="87"/>
      <c r="H393" s="93"/>
      <c r="I393" s="5"/>
      <c r="J393" s="7">
        <f t="shared" si="36"/>
        <v>1.6</v>
      </c>
      <c r="K393" s="89"/>
      <c r="L393" s="89"/>
      <c r="M393" s="89"/>
      <c r="N393" s="89"/>
      <c r="O393" s="89"/>
      <c r="P393" s="89"/>
      <c r="Q393" s="89">
        <v>1</v>
      </c>
      <c r="R393" s="89" t="s">
        <v>451</v>
      </c>
      <c r="S393" s="89">
        <v>1.5</v>
      </c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32">
        <f t="shared" si="37"/>
        <v>1.5</v>
      </c>
      <c r="AJ393" s="91"/>
      <c r="AK393" s="91"/>
      <c r="AL393" s="91"/>
      <c r="AM393" s="91"/>
      <c r="AN393" s="91"/>
      <c r="AO393" s="91"/>
      <c r="AP393" s="91"/>
      <c r="AQ393" s="91"/>
      <c r="AR393" s="91"/>
      <c r="AS393" s="91"/>
      <c r="AT393" s="91"/>
      <c r="AU393" s="91"/>
      <c r="AV393" s="91"/>
      <c r="AW393" s="91"/>
      <c r="AX393" s="91"/>
      <c r="AY393" s="91"/>
      <c r="AZ393" s="91"/>
      <c r="BA393" s="91"/>
      <c r="BB393" s="91"/>
      <c r="BC393" s="91"/>
      <c r="BD393" s="91"/>
      <c r="BE393" s="91"/>
      <c r="BF393" s="91"/>
      <c r="BG393" s="91"/>
      <c r="BH393" s="91"/>
      <c r="BI393" s="91"/>
      <c r="BJ393" s="91"/>
      <c r="BK393" s="91"/>
      <c r="BL393" s="91"/>
      <c r="BM393" s="16">
        <f t="shared" si="38"/>
        <v>0</v>
      </c>
      <c r="BN393" s="89"/>
      <c r="BO393" s="89"/>
      <c r="BP393" s="115"/>
      <c r="BQ393" s="115"/>
      <c r="BR393" s="115"/>
      <c r="BS393" s="115"/>
      <c r="BT393" s="32">
        <f t="shared" si="39"/>
        <v>0</v>
      </c>
      <c r="BU393" s="32">
        <f t="shared" si="40"/>
        <v>0</v>
      </c>
      <c r="BV393" s="124">
        <f t="shared" si="41"/>
        <v>3.1</v>
      </c>
      <c r="BW393" s="92"/>
    </row>
    <row r="394" spans="1:75" x14ac:dyDescent="0.15">
      <c r="A394" s="86">
        <v>2015</v>
      </c>
      <c r="B394" s="86">
        <v>10221501</v>
      </c>
      <c r="C394" s="86">
        <v>1120152382</v>
      </c>
      <c r="D394" s="87"/>
      <c r="E394" s="87"/>
      <c r="F394" s="87"/>
      <c r="G394" s="87"/>
      <c r="H394" s="93"/>
      <c r="I394" s="5"/>
      <c r="J394" s="7">
        <f t="shared" si="36"/>
        <v>0</v>
      </c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32">
        <f t="shared" si="37"/>
        <v>0</v>
      </c>
      <c r="AJ394" s="91"/>
      <c r="AK394" s="91"/>
      <c r="AL394" s="91"/>
      <c r="AM394" s="91"/>
      <c r="AN394" s="91"/>
      <c r="AO394" s="91"/>
      <c r="AP394" s="91"/>
      <c r="AQ394" s="91"/>
      <c r="AR394" s="91"/>
      <c r="AS394" s="91"/>
      <c r="AT394" s="91"/>
      <c r="AU394" s="91"/>
      <c r="AV394" s="91"/>
      <c r="AW394" s="91"/>
      <c r="AX394" s="91"/>
      <c r="AY394" s="91"/>
      <c r="AZ394" s="91"/>
      <c r="BA394" s="91"/>
      <c r="BB394" s="91"/>
      <c r="BC394" s="91"/>
      <c r="BD394" s="91"/>
      <c r="BE394" s="91"/>
      <c r="BF394" s="91"/>
      <c r="BG394" s="91"/>
      <c r="BH394" s="91"/>
      <c r="BI394" s="91"/>
      <c r="BJ394" s="91"/>
      <c r="BK394" s="91"/>
      <c r="BL394" s="91"/>
      <c r="BM394" s="16">
        <f t="shared" si="38"/>
        <v>0</v>
      </c>
      <c r="BN394" s="89"/>
      <c r="BO394" s="89"/>
      <c r="BP394" s="89"/>
      <c r="BQ394" s="89"/>
      <c r="BR394" s="89"/>
      <c r="BS394" s="89"/>
      <c r="BT394" s="32">
        <f t="shared" si="39"/>
        <v>0</v>
      </c>
      <c r="BU394" s="32">
        <f t="shared" si="40"/>
        <v>0</v>
      </c>
      <c r="BV394" s="124">
        <f t="shared" si="41"/>
        <v>0</v>
      </c>
      <c r="BW394" s="92"/>
    </row>
    <row r="395" spans="1:75" x14ac:dyDescent="0.15">
      <c r="A395" s="86">
        <v>2015</v>
      </c>
      <c r="B395" s="86">
        <v>10221501</v>
      </c>
      <c r="C395" s="86">
        <v>1120152384</v>
      </c>
      <c r="D395" s="87"/>
      <c r="E395" s="87"/>
      <c r="F395" s="87"/>
      <c r="G395" s="87"/>
      <c r="H395" s="93"/>
      <c r="I395" s="5"/>
      <c r="J395" s="7">
        <f t="shared" si="36"/>
        <v>0</v>
      </c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32">
        <f t="shared" si="37"/>
        <v>0</v>
      </c>
      <c r="AJ395" s="91"/>
      <c r="AK395" s="91"/>
      <c r="AL395" s="91"/>
      <c r="AM395" s="91"/>
      <c r="AN395" s="91"/>
      <c r="AO395" s="91"/>
      <c r="AP395" s="91"/>
      <c r="AQ395" s="91"/>
      <c r="AR395" s="91"/>
      <c r="AS395" s="91"/>
      <c r="AT395" s="91"/>
      <c r="AU395" s="91"/>
      <c r="AV395" s="91"/>
      <c r="AW395" s="91"/>
      <c r="AX395" s="91"/>
      <c r="AY395" s="91"/>
      <c r="AZ395" s="91"/>
      <c r="BA395" s="91"/>
      <c r="BB395" s="91"/>
      <c r="BC395" s="91"/>
      <c r="BD395" s="91"/>
      <c r="BE395" s="91"/>
      <c r="BF395" s="91"/>
      <c r="BG395" s="91"/>
      <c r="BH395" s="91"/>
      <c r="BI395" s="91"/>
      <c r="BJ395" s="91"/>
      <c r="BK395" s="91"/>
      <c r="BL395" s="91"/>
      <c r="BM395" s="16">
        <f t="shared" si="38"/>
        <v>0</v>
      </c>
      <c r="BN395" s="89"/>
      <c r="BO395" s="89"/>
      <c r="BP395" s="89"/>
      <c r="BQ395" s="89"/>
      <c r="BR395" s="89"/>
      <c r="BS395" s="89"/>
      <c r="BT395" s="32">
        <f t="shared" si="39"/>
        <v>0</v>
      </c>
      <c r="BU395" s="32">
        <f t="shared" si="40"/>
        <v>0</v>
      </c>
      <c r="BV395" s="124">
        <f t="shared" si="41"/>
        <v>0</v>
      </c>
      <c r="BW395" s="92"/>
    </row>
    <row r="396" spans="1:75" x14ac:dyDescent="0.15">
      <c r="A396" s="86">
        <v>2015</v>
      </c>
      <c r="B396" s="86">
        <v>10221501</v>
      </c>
      <c r="C396" s="86">
        <v>1120152385</v>
      </c>
      <c r="D396" s="87"/>
      <c r="E396" s="87"/>
      <c r="F396" s="87"/>
      <c r="G396" s="87"/>
      <c r="H396" s="93"/>
      <c r="I396" s="5"/>
      <c r="J396" s="7">
        <f t="shared" si="36"/>
        <v>0</v>
      </c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32">
        <f t="shared" si="37"/>
        <v>0</v>
      </c>
      <c r="AJ396" s="91"/>
      <c r="AK396" s="91"/>
      <c r="AL396" s="91"/>
      <c r="AM396" s="91"/>
      <c r="AN396" s="91"/>
      <c r="AO396" s="91"/>
      <c r="AP396" s="91"/>
      <c r="AQ396" s="91"/>
      <c r="AR396" s="91"/>
      <c r="AS396" s="91"/>
      <c r="AT396" s="91"/>
      <c r="AU396" s="91"/>
      <c r="AV396" s="91"/>
      <c r="AW396" s="91"/>
      <c r="AX396" s="91"/>
      <c r="AY396" s="91"/>
      <c r="AZ396" s="91"/>
      <c r="BA396" s="91"/>
      <c r="BB396" s="91"/>
      <c r="BC396" s="91"/>
      <c r="BD396" s="91"/>
      <c r="BE396" s="91"/>
      <c r="BF396" s="91"/>
      <c r="BG396" s="91"/>
      <c r="BH396" s="91"/>
      <c r="BI396" s="91"/>
      <c r="BJ396" s="91"/>
      <c r="BK396" s="91"/>
      <c r="BL396" s="91"/>
      <c r="BM396" s="16">
        <f t="shared" si="38"/>
        <v>0</v>
      </c>
      <c r="BN396" s="89"/>
      <c r="BO396" s="89"/>
      <c r="BP396" s="89"/>
      <c r="BQ396" s="89"/>
      <c r="BR396" s="89"/>
      <c r="BS396" s="89"/>
      <c r="BT396" s="32">
        <f t="shared" si="39"/>
        <v>0</v>
      </c>
      <c r="BU396" s="32">
        <f t="shared" si="40"/>
        <v>0</v>
      </c>
      <c r="BV396" s="124">
        <f t="shared" si="41"/>
        <v>0</v>
      </c>
      <c r="BW396" s="92"/>
    </row>
    <row r="397" spans="1:75" x14ac:dyDescent="0.15">
      <c r="A397" s="86">
        <v>2015</v>
      </c>
      <c r="B397" s="86">
        <v>10221501</v>
      </c>
      <c r="C397" s="86">
        <v>1120152394</v>
      </c>
      <c r="D397" s="87"/>
      <c r="E397" s="87"/>
      <c r="F397" s="87"/>
      <c r="G397" s="87"/>
      <c r="H397" s="93"/>
      <c r="I397" s="5"/>
      <c r="J397" s="7">
        <f t="shared" si="36"/>
        <v>0</v>
      </c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32">
        <f t="shared" si="37"/>
        <v>0</v>
      </c>
      <c r="AJ397" s="91"/>
      <c r="AK397" s="91"/>
      <c r="AL397" s="91"/>
      <c r="AM397" s="91"/>
      <c r="AN397" s="91"/>
      <c r="AO397" s="91"/>
      <c r="AP397" s="91"/>
      <c r="AQ397" s="91"/>
      <c r="AR397" s="91"/>
      <c r="AS397" s="91"/>
      <c r="AT397" s="91"/>
      <c r="AU397" s="91"/>
      <c r="AV397" s="91"/>
      <c r="AW397" s="91"/>
      <c r="AX397" s="91"/>
      <c r="AY397" s="91"/>
      <c r="AZ397" s="91"/>
      <c r="BA397" s="91"/>
      <c r="BB397" s="91"/>
      <c r="BC397" s="91"/>
      <c r="BD397" s="91"/>
      <c r="BE397" s="91"/>
      <c r="BF397" s="91"/>
      <c r="BG397" s="91"/>
      <c r="BH397" s="91"/>
      <c r="BI397" s="91"/>
      <c r="BJ397" s="91"/>
      <c r="BK397" s="91"/>
      <c r="BL397" s="91"/>
      <c r="BM397" s="16">
        <f t="shared" si="38"/>
        <v>0</v>
      </c>
      <c r="BN397" s="89"/>
      <c r="BO397" s="89"/>
      <c r="BP397" s="89"/>
      <c r="BQ397" s="89"/>
      <c r="BR397" s="89"/>
      <c r="BS397" s="89"/>
      <c r="BT397" s="32">
        <f t="shared" si="39"/>
        <v>0</v>
      </c>
      <c r="BU397" s="32">
        <f t="shared" si="40"/>
        <v>0</v>
      </c>
      <c r="BV397" s="124">
        <f t="shared" si="41"/>
        <v>0</v>
      </c>
      <c r="BW397" s="92"/>
    </row>
    <row r="398" spans="1:75" x14ac:dyDescent="0.15">
      <c r="A398" s="86">
        <v>2015</v>
      </c>
      <c r="B398" s="86">
        <v>10221501</v>
      </c>
      <c r="C398" s="86">
        <v>1120152396</v>
      </c>
      <c r="D398" s="87"/>
      <c r="E398" s="87"/>
      <c r="F398" s="87"/>
      <c r="G398" s="87"/>
      <c r="H398" s="93"/>
      <c r="I398" s="5"/>
      <c r="J398" s="7">
        <f t="shared" si="36"/>
        <v>0</v>
      </c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32">
        <f t="shared" si="37"/>
        <v>0</v>
      </c>
      <c r="AJ398" s="91"/>
      <c r="AK398" s="91"/>
      <c r="AL398" s="91"/>
      <c r="AM398" s="91"/>
      <c r="AN398" s="91"/>
      <c r="AO398" s="91"/>
      <c r="AP398" s="91"/>
      <c r="AQ398" s="91"/>
      <c r="AR398" s="91"/>
      <c r="AS398" s="91"/>
      <c r="AT398" s="91"/>
      <c r="AU398" s="91"/>
      <c r="AV398" s="91"/>
      <c r="AW398" s="91"/>
      <c r="AX398" s="91"/>
      <c r="AY398" s="91"/>
      <c r="AZ398" s="91"/>
      <c r="BA398" s="91"/>
      <c r="BB398" s="91"/>
      <c r="BC398" s="91"/>
      <c r="BD398" s="91"/>
      <c r="BE398" s="91"/>
      <c r="BF398" s="91"/>
      <c r="BG398" s="91"/>
      <c r="BH398" s="91"/>
      <c r="BI398" s="91"/>
      <c r="BJ398" s="91"/>
      <c r="BK398" s="91"/>
      <c r="BL398" s="91"/>
      <c r="BM398" s="16">
        <f t="shared" si="38"/>
        <v>0</v>
      </c>
      <c r="BN398" s="89"/>
      <c r="BO398" s="89"/>
      <c r="BP398" s="89"/>
      <c r="BQ398" s="89"/>
      <c r="BR398" s="89"/>
      <c r="BS398" s="89"/>
      <c r="BT398" s="32">
        <f t="shared" si="39"/>
        <v>0</v>
      </c>
      <c r="BU398" s="32">
        <f t="shared" si="40"/>
        <v>0</v>
      </c>
      <c r="BV398" s="124">
        <f t="shared" si="41"/>
        <v>0</v>
      </c>
      <c r="BW398" s="92"/>
    </row>
    <row r="399" spans="1:75" x14ac:dyDescent="0.15">
      <c r="A399" s="86">
        <v>2015</v>
      </c>
      <c r="B399" s="86">
        <v>10221501</v>
      </c>
      <c r="C399" s="86">
        <v>1120152401</v>
      </c>
      <c r="D399" s="87">
        <v>1.6</v>
      </c>
      <c r="E399" s="87" t="s">
        <v>149</v>
      </c>
      <c r="F399" s="87">
        <v>1</v>
      </c>
      <c r="G399" s="87">
        <v>1.6</v>
      </c>
      <c r="H399" s="93" t="s">
        <v>452</v>
      </c>
      <c r="I399" s="5"/>
      <c r="J399" s="7">
        <f t="shared" si="36"/>
        <v>2</v>
      </c>
      <c r="K399" s="89"/>
      <c r="L399" s="89"/>
      <c r="M399" s="89"/>
      <c r="N399" s="89"/>
      <c r="O399" s="89"/>
      <c r="P399" s="89"/>
      <c r="Q399" s="89">
        <v>1</v>
      </c>
      <c r="R399" s="89" t="s">
        <v>451</v>
      </c>
      <c r="S399" s="89">
        <v>1.5</v>
      </c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32">
        <f t="shared" si="37"/>
        <v>1.5</v>
      </c>
      <c r="AJ399" s="91"/>
      <c r="AK399" s="91"/>
      <c r="AL399" s="91"/>
      <c r="AM399" s="91"/>
      <c r="AN399" s="91"/>
      <c r="AO399" s="91"/>
      <c r="AP399" s="91"/>
      <c r="AQ399" s="91"/>
      <c r="AR399" s="91"/>
      <c r="AS399" s="91"/>
      <c r="AT399" s="91"/>
      <c r="AU399" s="91"/>
      <c r="AV399" s="91"/>
      <c r="AW399" s="91"/>
      <c r="AX399" s="91"/>
      <c r="AY399" s="91"/>
      <c r="AZ399" s="91"/>
      <c r="BA399" s="91"/>
      <c r="BB399" s="91"/>
      <c r="BC399" s="91"/>
      <c r="BD399" s="91"/>
      <c r="BE399" s="91"/>
      <c r="BF399" s="91"/>
      <c r="BG399" s="91"/>
      <c r="BH399" s="91"/>
      <c r="BI399" s="91"/>
      <c r="BJ399" s="91"/>
      <c r="BK399" s="91"/>
      <c r="BL399" s="91"/>
      <c r="BM399" s="16">
        <f t="shared" si="38"/>
        <v>0</v>
      </c>
      <c r="BN399" s="89"/>
      <c r="BO399" s="89"/>
      <c r="BP399" s="89"/>
      <c r="BQ399" s="89"/>
      <c r="BR399" s="89"/>
      <c r="BS399" s="89"/>
      <c r="BT399" s="32">
        <f t="shared" si="39"/>
        <v>0</v>
      </c>
      <c r="BU399" s="32">
        <f t="shared" si="40"/>
        <v>0</v>
      </c>
      <c r="BV399" s="124">
        <f t="shared" si="41"/>
        <v>3.5</v>
      </c>
      <c r="BW399" s="92"/>
    </row>
    <row r="400" spans="1:75" x14ac:dyDescent="0.15">
      <c r="A400" s="86">
        <v>2015</v>
      </c>
      <c r="B400" s="86">
        <v>10221501</v>
      </c>
      <c r="C400" s="86">
        <v>1120152406</v>
      </c>
      <c r="D400" s="87"/>
      <c r="E400" s="87"/>
      <c r="F400" s="87"/>
      <c r="G400" s="87"/>
      <c r="H400" s="93"/>
      <c r="I400" s="5"/>
      <c r="J400" s="7">
        <f t="shared" si="36"/>
        <v>0</v>
      </c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32">
        <f t="shared" si="37"/>
        <v>0</v>
      </c>
      <c r="AJ400" s="91"/>
      <c r="AK400" s="91"/>
      <c r="AL400" s="91"/>
      <c r="AM400" s="91"/>
      <c r="AN400" s="91"/>
      <c r="AO400" s="91"/>
      <c r="AP400" s="91"/>
      <c r="AQ400" s="91"/>
      <c r="AR400" s="91"/>
      <c r="AS400" s="91"/>
      <c r="AT400" s="91"/>
      <c r="AU400" s="91"/>
      <c r="AV400" s="91"/>
      <c r="AW400" s="91"/>
      <c r="AX400" s="91"/>
      <c r="AY400" s="91"/>
      <c r="AZ400" s="91"/>
      <c r="BA400" s="91"/>
      <c r="BB400" s="91"/>
      <c r="BC400" s="91"/>
      <c r="BD400" s="91"/>
      <c r="BE400" s="91"/>
      <c r="BF400" s="91"/>
      <c r="BG400" s="91"/>
      <c r="BH400" s="91"/>
      <c r="BI400" s="91"/>
      <c r="BJ400" s="91"/>
      <c r="BK400" s="91"/>
      <c r="BL400" s="91"/>
      <c r="BM400" s="16">
        <f t="shared" si="38"/>
        <v>0</v>
      </c>
      <c r="BN400" s="89"/>
      <c r="BO400" s="89"/>
      <c r="BP400" s="89"/>
      <c r="BQ400" s="89"/>
      <c r="BR400" s="89"/>
      <c r="BS400" s="89"/>
      <c r="BT400" s="32">
        <f t="shared" si="39"/>
        <v>0</v>
      </c>
      <c r="BU400" s="32">
        <f t="shared" si="40"/>
        <v>0</v>
      </c>
      <c r="BV400" s="124">
        <f t="shared" si="41"/>
        <v>0</v>
      </c>
      <c r="BW400" s="92"/>
    </row>
    <row r="401" spans="1:75" x14ac:dyDescent="0.15">
      <c r="A401" s="86">
        <v>2015</v>
      </c>
      <c r="B401" s="86">
        <v>10221501</v>
      </c>
      <c r="C401" s="86">
        <v>1120152412</v>
      </c>
      <c r="D401" s="87"/>
      <c r="E401" s="87"/>
      <c r="F401" s="87"/>
      <c r="G401" s="87"/>
      <c r="H401" s="93"/>
      <c r="I401" s="5"/>
      <c r="J401" s="7">
        <f t="shared" si="36"/>
        <v>0</v>
      </c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32">
        <f t="shared" si="37"/>
        <v>0</v>
      </c>
      <c r="AJ401" s="91"/>
      <c r="AK401" s="91"/>
      <c r="AL401" s="91"/>
      <c r="AM401" s="91"/>
      <c r="AN401" s="91"/>
      <c r="AO401" s="91"/>
      <c r="AP401" s="91"/>
      <c r="AQ401" s="91"/>
      <c r="AR401" s="91"/>
      <c r="AS401" s="91"/>
      <c r="AT401" s="91"/>
      <c r="AU401" s="91"/>
      <c r="AV401" s="91"/>
      <c r="AW401" s="91"/>
      <c r="AX401" s="91"/>
      <c r="AY401" s="91"/>
      <c r="AZ401" s="91"/>
      <c r="BA401" s="91"/>
      <c r="BB401" s="91"/>
      <c r="BC401" s="91"/>
      <c r="BD401" s="91"/>
      <c r="BE401" s="91"/>
      <c r="BF401" s="91"/>
      <c r="BG401" s="91"/>
      <c r="BH401" s="91"/>
      <c r="BI401" s="91"/>
      <c r="BJ401" s="91"/>
      <c r="BK401" s="91"/>
      <c r="BL401" s="91"/>
      <c r="BM401" s="16">
        <f t="shared" si="38"/>
        <v>0</v>
      </c>
      <c r="BN401" s="89"/>
      <c r="BO401" s="89"/>
      <c r="BP401" s="115"/>
      <c r="BQ401" s="89"/>
      <c r="BR401" s="89"/>
      <c r="BS401" s="89"/>
      <c r="BT401" s="32">
        <f t="shared" si="39"/>
        <v>0</v>
      </c>
      <c r="BU401" s="32">
        <f t="shared" si="40"/>
        <v>0</v>
      </c>
      <c r="BV401" s="124">
        <f t="shared" si="41"/>
        <v>0</v>
      </c>
      <c r="BW401" s="92"/>
    </row>
    <row r="402" spans="1:75" x14ac:dyDescent="0.15">
      <c r="A402" s="86">
        <v>2015</v>
      </c>
      <c r="B402" s="86">
        <v>10221501</v>
      </c>
      <c r="C402" s="86">
        <v>1120152418</v>
      </c>
      <c r="D402" s="87"/>
      <c r="E402" s="87"/>
      <c r="F402" s="87"/>
      <c r="G402" s="87"/>
      <c r="H402" s="93"/>
      <c r="I402" s="5"/>
      <c r="J402" s="7">
        <f t="shared" si="36"/>
        <v>0</v>
      </c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32">
        <f t="shared" si="37"/>
        <v>0</v>
      </c>
      <c r="AJ402" s="91"/>
      <c r="AK402" s="91"/>
      <c r="AL402" s="91"/>
      <c r="AM402" s="91"/>
      <c r="AN402" s="91"/>
      <c r="AO402" s="91"/>
      <c r="AP402" s="91"/>
      <c r="AQ402" s="91"/>
      <c r="AR402" s="91"/>
      <c r="AS402" s="91"/>
      <c r="AT402" s="91"/>
      <c r="AU402" s="91"/>
      <c r="AV402" s="91"/>
      <c r="AW402" s="91"/>
      <c r="AX402" s="91"/>
      <c r="AY402" s="91"/>
      <c r="AZ402" s="91"/>
      <c r="BA402" s="91"/>
      <c r="BB402" s="91"/>
      <c r="BC402" s="91"/>
      <c r="BD402" s="91"/>
      <c r="BE402" s="91"/>
      <c r="BF402" s="91"/>
      <c r="BG402" s="91"/>
      <c r="BH402" s="91"/>
      <c r="BI402" s="91"/>
      <c r="BJ402" s="91"/>
      <c r="BK402" s="91"/>
      <c r="BL402" s="91"/>
      <c r="BM402" s="16">
        <f t="shared" si="38"/>
        <v>0</v>
      </c>
      <c r="BN402" s="89"/>
      <c r="BO402" s="89"/>
      <c r="BP402" s="115"/>
      <c r="BQ402" s="89"/>
      <c r="BR402" s="89"/>
      <c r="BS402" s="89"/>
      <c r="BT402" s="32">
        <f t="shared" si="39"/>
        <v>0</v>
      </c>
      <c r="BU402" s="32">
        <f t="shared" si="40"/>
        <v>0</v>
      </c>
      <c r="BV402" s="124">
        <f t="shared" si="41"/>
        <v>0</v>
      </c>
      <c r="BW402" s="92"/>
    </row>
    <row r="403" spans="1:75" x14ac:dyDescent="0.15">
      <c r="A403" s="86">
        <v>2015</v>
      </c>
      <c r="B403" s="86">
        <v>10221501</v>
      </c>
      <c r="C403" s="86">
        <v>1120152421</v>
      </c>
      <c r="D403" s="87">
        <v>1.4</v>
      </c>
      <c r="E403" s="87" t="s">
        <v>309</v>
      </c>
      <c r="F403" s="87">
        <v>0.8</v>
      </c>
      <c r="G403" s="87"/>
      <c r="H403" s="93"/>
      <c r="I403" s="5"/>
      <c r="J403" s="7">
        <f t="shared" si="36"/>
        <v>1.1199999999999999</v>
      </c>
      <c r="K403" s="89"/>
      <c r="L403" s="89"/>
      <c r="M403" s="89">
        <v>1</v>
      </c>
      <c r="N403" s="89">
        <v>0.1</v>
      </c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32">
        <f t="shared" si="37"/>
        <v>0.1</v>
      </c>
      <c r="AJ403" s="91"/>
      <c r="AK403" s="91"/>
      <c r="AL403" s="91"/>
      <c r="AM403" s="91"/>
      <c r="AN403" s="91"/>
      <c r="AO403" s="91"/>
      <c r="AP403" s="91"/>
      <c r="AQ403" s="91"/>
      <c r="AR403" s="91"/>
      <c r="AS403" s="91"/>
      <c r="AT403" s="91"/>
      <c r="AU403" s="91"/>
      <c r="AV403" s="91"/>
      <c r="AW403" s="91"/>
      <c r="AX403" s="91"/>
      <c r="AY403" s="91"/>
      <c r="AZ403" s="91"/>
      <c r="BA403" s="91"/>
      <c r="BB403" s="91"/>
      <c r="BC403" s="91"/>
      <c r="BD403" s="91"/>
      <c r="BE403" s="91"/>
      <c r="BF403" s="91"/>
      <c r="BG403" s="91"/>
      <c r="BH403" s="91"/>
      <c r="BI403" s="91"/>
      <c r="BJ403" s="91"/>
      <c r="BK403" s="91"/>
      <c r="BL403" s="91"/>
      <c r="BM403" s="16">
        <f t="shared" si="38"/>
        <v>0</v>
      </c>
      <c r="BN403" s="89"/>
      <c r="BO403" s="89"/>
      <c r="BP403" s="115"/>
      <c r="BQ403" s="89"/>
      <c r="BR403" s="89"/>
      <c r="BS403" s="89"/>
      <c r="BT403" s="32">
        <f t="shared" si="39"/>
        <v>0</v>
      </c>
      <c r="BU403" s="32">
        <f t="shared" si="40"/>
        <v>0</v>
      </c>
      <c r="BV403" s="124">
        <f t="shared" si="41"/>
        <v>1.22</v>
      </c>
      <c r="BW403" s="92"/>
    </row>
    <row r="404" spans="1:75" x14ac:dyDescent="0.15">
      <c r="A404" s="94">
        <v>2015</v>
      </c>
      <c r="B404" s="94">
        <v>10411501</v>
      </c>
      <c r="C404" s="94">
        <v>1120142353</v>
      </c>
      <c r="D404" s="95"/>
      <c r="E404" s="95"/>
      <c r="F404" s="95"/>
      <c r="G404" s="95"/>
      <c r="H404" s="96"/>
      <c r="I404" s="5"/>
      <c r="J404" s="7">
        <f t="shared" si="36"/>
        <v>0</v>
      </c>
      <c r="K404" s="97"/>
      <c r="L404" s="97"/>
      <c r="M404" s="89"/>
      <c r="N404" s="89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32">
        <f t="shared" si="37"/>
        <v>0</v>
      </c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/>
      <c r="AV404" s="98"/>
      <c r="AW404" s="98"/>
      <c r="AX404" s="98"/>
      <c r="AY404" s="98"/>
      <c r="AZ404" s="98"/>
      <c r="BA404" s="98"/>
      <c r="BB404" s="98"/>
      <c r="BC404" s="98"/>
      <c r="BD404" s="98"/>
      <c r="BE404" s="98"/>
      <c r="BF404" s="98"/>
      <c r="BG404" s="98"/>
      <c r="BH404" s="91"/>
      <c r="BI404" s="91"/>
      <c r="BJ404" s="98"/>
      <c r="BK404" s="98"/>
      <c r="BL404" s="98"/>
      <c r="BM404" s="16">
        <f t="shared" si="38"/>
        <v>0</v>
      </c>
      <c r="BN404" s="97"/>
      <c r="BO404" s="97"/>
      <c r="BP404" s="97"/>
      <c r="BQ404" s="97"/>
      <c r="BR404" s="97"/>
      <c r="BS404" s="97"/>
      <c r="BT404" s="32">
        <f t="shared" si="39"/>
        <v>0</v>
      </c>
      <c r="BU404" s="32">
        <f t="shared" si="40"/>
        <v>0</v>
      </c>
      <c r="BV404" s="124">
        <f t="shared" si="41"/>
        <v>0</v>
      </c>
      <c r="BW404" s="99"/>
    </row>
    <row r="405" spans="1:75" x14ac:dyDescent="0.15">
      <c r="A405" s="94">
        <v>2015</v>
      </c>
      <c r="B405" s="94">
        <v>10411501</v>
      </c>
      <c r="C405" s="94">
        <v>1320160202</v>
      </c>
      <c r="D405" s="95"/>
      <c r="E405" s="95"/>
      <c r="F405" s="95"/>
      <c r="G405" s="95"/>
      <c r="H405" s="96"/>
      <c r="I405" s="5"/>
      <c r="J405" s="7">
        <f t="shared" si="36"/>
        <v>0</v>
      </c>
      <c r="K405" s="97"/>
      <c r="L405" s="97"/>
      <c r="M405" s="89"/>
      <c r="N405" s="89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  <c r="AG405" s="97"/>
      <c r="AH405" s="97"/>
      <c r="AI405" s="32">
        <f t="shared" si="37"/>
        <v>0</v>
      </c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  <c r="AX405" s="98"/>
      <c r="AY405" s="98"/>
      <c r="AZ405" s="98"/>
      <c r="BA405" s="98"/>
      <c r="BB405" s="98"/>
      <c r="BC405" s="98"/>
      <c r="BD405" s="98"/>
      <c r="BE405" s="98"/>
      <c r="BF405" s="98"/>
      <c r="BG405" s="98"/>
      <c r="BH405" s="91"/>
      <c r="BI405" s="91"/>
      <c r="BJ405" s="98"/>
      <c r="BK405" s="98"/>
      <c r="BL405" s="98"/>
      <c r="BM405" s="16">
        <f t="shared" si="38"/>
        <v>0</v>
      </c>
      <c r="BN405" s="97"/>
      <c r="BO405" s="97"/>
      <c r="BP405" s="97"/>
      <c r="BQ405" s="97"/>
      <c r="BR405" s="97"/>
      <c r="BS405" s="97"/>
      <c r="BT405" s="32">
        <f t="shared" si="39"/>
        <v>0</v>
      </c>
      <c r="BU405" s="32">
        <f t="shared" si="40"/>
        <v>0</v>
      </c>
      <c r="BV405" s="124">
        <f t="shared" si="41"/>
        <v>0</v>
      </c>
      <c r="BW405" s="99"/>
    </row>
    <row r="406" spans="1:75" x14ac:dyDescent="0.15">
      <c r="A406" s="94">
        <v>2015</v>
      </c>
      <c r="B406" s="94">
        <v>10411501</v>
      </c>
      <c r="C406" s="94">
        <v>1120152374</v>
      </c>
      <c r="D406" s="95"/>
      <c r="E406" s="95"/>
      <c r="F406" s="95"/>
      <c r="G406" s="95"/>
      <c r="H406" s="96"/>
      <c r="I406" s="5"/>
      <c r="J406" s="7">
        <f t="shared" si="36"/>
        <v>0</v>
      </c>
      <c r="K406" s="97"/>
      <c r="L406" s="97"/>
      <c r="M406" s="89"/>
      <c r="N406" s="89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32">
        <f t="shared" si="37"/>
        <v>0</v>
      </c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  <c r="AX406" s="98"/>
      <c r="AY406" s="98"/>
      <c r="AZ406" s="98"/>
      <c r="BA406" s="98"/>
      <c r="BB406" s="98"/>
      <c r="BC406" s="98"/>
      <c r="BD406" s="98"/>
      <c r="BE406" s="98"/>
      <c r="BF406" s="98"/>
      <c r="BG406" s="98"/>
      <c r="BH406" s="91"/>
      <c r="BI406" s="91"/>
      <c r="BJ406" s="98"/>
      <c r="BK406" s="98"/>
      <c r="BL406" s="98"/>
      <c r="BM406" s="16">
        <f t="shared" si="38"/>
        <v>0</v>
      </c>
      <c r="BN406" s="97"/>
      <c r="BO406" s="97"/>
      <c r="BP406" s="97"/>
      <c r="BQ406" s="97"/>
      <c r="BR406" s="97"/>
      <c r="BS406" s="97"/>
      <c r="BT406" s="32">
        <f t="shared" si="39"/>
        <v>0</v>
      </c>
      <c r="BU406" s="32">
        <f t="shared" si="40"/>
        <v>0</v>
      </c>
      <c r="BV406" s="124">
        <f t="shared" si="41"/>
        <v>0</v>
      </c>
      <c r="BW406" s="99"/>
    </row>
    <row r="407" spans="1:75" x14ac:dyDescent="0.15">
      <c r="A407" s="94">
        <v>2015</v>
      </c>
      <c r="B407" s="94">
        <v>10411501</v>
      </c>
      <c r="C407" s="94">
        <v>1120152376</v>
      </c>
      <c r="D407" s="95">
        <v>1.2</v>
      </c>
      <c r="E407" s="95" t="s">
        <v>111</v>
      </c>
      <c r="F407" s="95">
        <v>1</v>
      </c>
      <c r="G407" s="95"/>
      <c r="H407" s="96"/>
      <c r="I407" s="5"/>
      <c r="J407" s="7">
        <f t="shared" si="36"/>
        <v>1.2</v>
      </c>
      <c r="K407" s="97"/>
      <c r="L407" s="97"/>
      <c r="M407" s="89"/>
      <c r="N407" s="89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32">
        <f t="shared" si="37"/>
        <v>0</v>
      </c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  <c r="AX407" s="98"/>
      <c r="AY407" s="98"/>
      <c r="AZ407" s="98"/>
      <c r="BA407" s="98"/>
      <c r="BB407" s="98"/>
      <c r="BC407" s="98"/>
      <c r="BD407" s="98"/>
      <c r="BE407" s="98"/>
      <c r="BF407" s="98"/>
      <c r="BG407" s="98"/>
      <c r="BH407" s="91"/>
      <c r="BI407" s="91"/>
      <c r="BJ407" s="98"/>
      <c r="BK407" s="98"/>
      <c r="BL407" s="98"/>
      <c r="BM407" s="16">
        <f t="shared" si="38"/>
        <v>0</v>
      </c>
      <c r="BN407" s="97"/>
      <c r="BO407" s="97"/>
      <c r="BP407" s="97"/>
      <c r="BQ407" s="97"/>
      <c r="BR407" s="97"/>
      <c r="BS407" s="97"/>
      <c r="BT407" s="32">
        <f t="shared" si="39"/>
        <v>0</v>
      </c>
      <c r="BU407" s="32">
        <f t="shared" si="40"/>
        <v>0</v>
      </c>
      <c r="BV407" s="124">
        <f t="shared" si="41"/>
        <v>1.2</v>
      </c>
      <c r="BW407" s="99"/>
    </row>
    <row r="408" spans="1:75" x14ac:dyDescent="0.15">
      <c r="A408" s="94">
        <v>2015</v>
      </c>
      <c r="B408" s="94">
        <v>10411501</v>
      </c>
      <c r="C408" s="94">
        <v>1120152378</v>
      </c>
      <c r="D408" s="95">
        <v>1.2</v>
      </c>
      <c r="E408" s="95" t="s">
        <v>116</v>
      </c>
      <c r="F408" s="95">
        <v>0.8</v>
      </c>
      <c r="G408" s="95"/>
      <c r="H408" s="96"/>
      <c r="I408" s="5"/>
      <c r="J408" s="7">
        <f t="shared" si="36"/>
        <v>0.96</v>
      </c>
      <c r="K408" s="97"/>
      <c r="L408" s="97"/>
      <c r="M408" s="89"/>
      <c r="N408" s="89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32">
        <f t="shared" si="37"/>
        <v>0</v>
      </c>
      <c r="AJ408" s="10" t="s">
        <v>92</v>
      </c>
      <c r="AK408" s="10">
        <v>0.5</v>
      </c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  <c r="AX408" s="98"/>
      <c r="AY408" s="98"/>
      <c r="AZ408" s="98"/>
      <c r="BA408" s="98"/>
      <c r="BB408" s="98"/>
      <c r="BC408" s="98"/>
      <c r="BD408" s="98"/>
      <c r="BE408" s="98"/>
      <c r="BF408" s="98"/>
      <c r="BG408" s="98"/>
      <c r="BH408" s="91"/>
      <c r="BI408" s="91"/>
      <c r="BJ408" s="98"/>
      <c r="BK408" s="98"/>
      <c r="BL408" s="98"/>
      <c r="BM408" s="16">
        <f t="shared" si="38"/>
        <v>0.5</v>
      </c>
      <c r="BN408" s="97"/>
      <c r="BO408" s="97"/>
      <c r="BP408" s="97"/>
      <c r="BQ408" s="97"/>
      <c r="BR408" s="97"/>
      <c r="BS408" s="97"/>
      <c r="BT408" s="32">
        <f t="shared" si="39"/>
        <v>0</v>
      </c>
      <c r="BU408" s="32">
        <f t="shared" si="40"/>
        <v>0</v>
      </c>
      <c r="BV408" s="124">
        <f t="shared" si="41"/>
        <v>1.46</v>
      </c>
      <c r="BW408" s="99"/>
    </row>
    <row r="409" spans="1:75" x14ac:dyDescent="0.15">
      <c r="A409" s="94">
        <v>2015</v>
      </c>
      <c r="B409" s="94">
        <v>10411501</v>
      </c>
      <c r="C409" s="94">
        <v>1120152379</v>
      </c>
      <c r="D409" s="95">
        <v>1.6</v>
      </c>
      <c r="E409" s="95" t="s">
        <v>149</v>
      </c>
      <c r="F409" s="95">
        <v>1</v>
      </c>
      <c r="G409" s="95"/>
      <c r="H409" s="96"/>
      <c r="I409" s="5"/>
      <c r="J409" s="7">
        <f t="shared" si="36"/>
        <v>1.6</v>
      </c>
      <c r="K409" s="97"/>
      <c r="L409" s="97"/>
      <c r="M409" s="89"/>
      <c r="N409" s="89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  <c r="AC409" s="97"/>
      <c r="AD409" s="97"/>
      <c r="AE409" s="97"/>
      <c r="AF409" s="97"/>
      <c r="AG409" s="97"/>
      <c r="AH409" s="97"/>
      <c r="AI409" s="32">
        <f t="shared" si="37"/>
        <v>0</v>
      </c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  <c r="AX409" s="98"/>
      <c r="AY409" s="98"/>
      <c r="AZ409" s="98"/>
      <c r="BA409" s="98"/>
      <c r="BB409" s="98"/>
      <c r="BC409" s="98"/>
      <c r="BD409" s="98"/>
      <c r="BE409" s="98"/>
      <c r="BF409" s="98"/>
      <c r="BG409" s="98"/>
      <c r="BH409" s="91"/>
      <c r="BI409" s="91"/>
      <c r="BJ409" s="98"/>
      <c r="BK409" s="98"/>
      <c r="BL409" s="98"/>
      <c r="BM409" s="16">
        <f t="shared" si="38"/>
        <v>0</v>
      </c>
      <c r="BN409" s="97"/>
      <c r="BO409" s="97"/>
      <c r="BP409" s="97"/>
      <c r="BQ409" s="97"/>
      <c r="BR409" s="97"/>
      <c r="BS409" s="97"/>
      <c r="BT409" s="32">
        <f t="shared" si="39"/>
        <v>0</v>
      </c>
      <c r="BU409" s="32">
        <f t="shared" si="40"/>
        <v>0</v>
      </c>
      <c r="BV409" s="124">
        <f t="shared" si="41"/>
        <v>1.6</v>
      </c>
      <c r="BW409" s="99"/>
    </row>
    <row r="410" spans="1:75" x14ac:dyDescent="0.15">
      <c r="A410" s="94">
        <v>2015</v>
      </c>
      <c r="B410" s="94">
        <v>10411501</v>
      </c>
      <c r="C410" s="94">
        <v>1120152380</v>
      </c>
      <c r="D410" s="95"/>
      <c r="E410" s="95"/>
      <c r="F410" s="95"/>
      <c r="G410" s="95"/>
      <c r="H410" s="96"/>
      <c r="I410" s="5"/>
      <c r="J410" s="7">
        <f t="shared" si="36"/>
        <v>0</v>
      </c>
      <c r="K410" s="97"/>
      <c r="L410" s="97"/>
      <c r="M410" s="89"/>
      <c r="N410" s="89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  <c r="AA410" s="97"/>
      <c r="AB410" s="97"/>
      <c r="AC410" s="97"/>
      <c r="AD410" s="97"/>
      <c r="AE410" s="97"/>
      <c r="AF410" s="97"/>
      <c r="AG410" s="97"/>
      <c r="AH410" s="97"/>
      <c r="AI410" s="32">
        <f t="shared" si="37"/>
        <v>0</v>
      </c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  <c r="AX410" s="98"/>
      <c r="AY410" s="98"/>
      <c r="AZ410" s="98"/>
      <c r="BA410" s="98"/>
      <c r="BB410" s="98"/>
      <c r="BC410" s="98"/>
      <c r="BD410" s="98"/>
      <c r="BE410" s="98"/>
      <c r="BF410" s="98"/>
      <c r="BG410" s="98"/>
      <c r="BH410" s="91"/>
      <c r="BI410" s="91"/>
      <c r="BJ410" s="98"/>
      <c r="BK410" s="98"/>
      <c r="BL410" s="98"/>
      <c r="BM410" s="16">
        <f t="shared" si="38"/>
        <v>0</v>
      </c>
      <c r="BN410" s="97"/>
      <c r="BO410" s="97"/>
      <c r="BP410" s="97"/>
      <c r="BQ410" s="97"/>
      <c r="BR410" s="97"/>
      <c r="BS410" s="97"/>
      <c r="BT410" s="32">
        <f t="shared" si="39"/>
        <v>0</v>
      </c>
      <c r="BU410" s="32">
        <f t="shared" si="40"/>
        <v>0</v>
      </c>
      <c r="BV410" s="124">
        <f t="shared" si="41"/>
        <v>0</v>
      </c>
      <c r="BW410" s="99"/>
    </row>
    <row r="411" spans="1:75" x14ac:dyDescent="0.15">
      <c r="A411" s="94">
        <v>2015</v>
      </c>
      <c r="B411" s="94">
        <v>10411501</v>
      </c>
      <c r="C411" s="94">
        <v>1120152381</v>
      </c>
      <c r="D411" s="95"/>
      <c r="E411" s="95"/>
      <c r="F411" s="95"/>
      <c r="G411" s="95"/>
      <c r="H411" s="96"/>
      <c r="I411" s="5"/>
      <c r="J411" s="7">
        <f t="shared" si="36"/>
        <v>0</v>
      </c>
      <c r="K411" s="97"/>
      <c r="L411" s="97"/>
      <c r="M411" s="89"/>
      <c r="N411" s="89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32">
        <f t="shared" si="37"/>
        <v>0</v>
      </c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  <c r="AX411" s="98"/>
      <c r="AY411" s="98"/>
      <c r="AZ411" s="98"/>
      <c r="BA411" s="98"/>
      <c r="BB411" s="98"/>
      <c r="BC411" s="98"/>
      <c r="BD411" s="98"/>
      <c r="BE411" s="98"/>
      <c r="BF411" s="98"/>
      <c r="BG411" s="98"/>
      <c r="BH411" s="91"/>
      <c r="BI411" s="91"/>
      <c r="BJ411" s="98"/>
      <c r="BK411" s="98"/>
      <c r="BL411" s="98"/>
      <c r="BM411" s="16">
        <f t="shared" si="38"/>
        <v>0</v>
      </c>
      <c r="BN411" s="97"/>
      <c r="BO411" s="97"/>
      <c r="BP411" s="97"/>
      <c r="BQ411" s="97"/>
      <c r="BR411" s="97"/>
      <c r="BS411" s="97"/>
      <c r="BT411" s="32">
        <f t="shared" si="39"/>
        <v>0</v>
      </c>
      <c r="BU411" s="32">
        <f t="shared" si="40"/>
        <v>0</v>
      </c>
      <c r="BV411" s="124">
        <f t="shared" si="41"/>
        <v>0</v>
      </c>
      <c r="BW411" s="99"/>
    </row>
    <row r="412" spans="1:75" x14ac:dyDescent="0.15">
      <c r="A412" s="94">
        <v>2015</v>
      </c>
      <c r="B412" s="94">
        <v>10411501</v>
      </c>
      <c r="C412" s="94">
        <v>1120152383</v>
      </c>
      <c r="D412" s="95"/>
      <c r="E412" s="95"/>
      <c r="F412" s="95"/>
      <c r="G412" s="95"/>
      <c r="H412" s="96"/>
      <c r="I412" s="5"/>
      <c r="J412" s="7">
        <f t="shared" si="36"/>
        <v>0</v>
      </c>
      <c r="K412" s="97"/>
      <c r="L412" s="97"/>
      <c r="M412" s="89"/>
      <c r="N412" s="89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32">
        <f t="shared" si="37"/>
        <v>0</v>
      </c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  <c r="BC412" s="98"/>
      <c r="BD412" s="98"/>
      <c r="BE412" s="98"/>
      <c r="BF412" s="98"/>
      <c r="BG412" s="98"/>
      <c r="BH412" s="91"/>
      <c r="BI412" s="91"/>
      <c r="BJ412" s="98"/>
      <c r="BK412" s="98"/>
      <c r="BL412" s="98"/>
      <c r="BM412" s="16">
        <f t="shared" si="38"/>
        <v>0</v>
      </c>
      <c r="BN412" s="97"/>
      <c r="BO412" s="97"/>
      <c r="BP412" s="97"/>
      <c r="BQ412" s="97"/>
      <c r="BR412" s="97"/>
      <c r="BS412" s="97"/>
      <c r="BT412" s="32">
        <f t="shared" si="39"/>
        <v>0</v>
      </c>
      <c r="BU412" s="32">
        <f t="shared" si="40"/>
        <v>0</v>
      </c>
      <c r="BV412" s="124">
        <f t="shared" si="41"/>
        <v>0</v>
      </c>
      <c r="BW412" s="99"/>
    </row>
    <row r="413" spans="1:75" x14ac:dyDescent="0.15">
      <c r="A413" s="94">
        <v>2015</v>
      </c>
      <c r="B413" s="94">
        <v>10411501</v>
      </c>
      <c r="C413" s="94">
        <v>1120152386</v>
      </c>
      <c r="D413" s="95">
        <v>1.6</v>
      </c>
      <c r="E413" s="95" t="s">
        <v>133</v>
      </c>
      <c r="F413" s="95">
        <v>1</v>
      </c>
      <c r="G413" s="95"/>
      <c r="H413" s="96"/>
      <c r="I413" s="5"/>
      <c r="J413" s="7">
        <f t="shared" si="36"/>
        <v>1.6</v>
      </c>
      <c r="K413" s="97"/>
      <c r="L413" s="97"/>
      <c r="M413" s="89"/>
      <c r="N413" s="89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32">
        <f t="shared" si="37"/>
        <v>0</v>
      </c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  <c r="BC413" s="98"/>
      <c r="BD413" s="98"/>
      <c r="BE413" s="98"/>
      <c r="BF413" s="98"/>
      <c r="BG413" s="98"/>
      <c r="BH413" s="91"/>
      <c r="BI413" s="91"/>
      <c r="BJ413" s="98"/>
      <c r="BK413" s="98"/>
      <c r="BL413" s="98"/>
      <c r="BM413" s="16">
        <f t="shared" si="38"/>
        <v>0</v>
      </c>
      <c r="BN413" s="97"/>
      <c r="BO413" s="97"/>
      <c r="BP413" s="97"/>
      <c r="BQ413" s="97"/>
      <c r="BR413" s="97"/>
      <c r="BS413" s="97"/>
      <c r="BT413" s="32">
        <f t="shared" si="39"/>
        <v>0</v>
      </c>
      <c r="BU413" s="32">
        <f t="shared" si="40"/>
        <v>0</v>
      </c>
      <c r="BV413" s="124">
        <f t="shared" si="41"/>
        <v>1.6</v>
      </c>
      <c r="BW413" s="99"/>
    </row>
    <row r="414" spans="1:75" x14ac:dyDescent="0.15">
      <c r="A414" s="94">
        <v>2015</v>
      </c>
      <c r="B414" s="94">
        <v>10411501</v>
      </c>
      <c r="C414" s="94">
        <v>1120152387</v>
      </c>
      <c r="D414" s="95">
        <v>1.2</v>
      </c>
      <c r="E414" s="95" t="s">
        <v>153</v>
      </c>
      <c r="F414" s="95">
        <v>0.8</v>
      </c>
      <c r="G414" s="95"/>
      <c r="H414" s="96"/>
      <c r="I414" s="5"/>
      <c r="J414" s="7">
        <f t="shared" si="36"/>
        <v>0.96</v>
      </c>
      <c r="K414" s="97"/>
      <c r="L414" s="97"/>
      <c r="M414" s="89"/>
      <c r="N414" s="89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32">
        <f t="shared" si="37"/>
        <v>0</v>
      </c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  <c r="AX414" s="98"/>
      <c r="AY414" s="98"/>
      <c r="AZ414" s="98"/>
      <c r="BA414" s="98"/>
      <c r="BB414" s="98"/>
      <c r="BC414" s="98"/>
      <c r="BD414" s="98"/>
      <c r="BE414" s="98"/>
      <c r="BF414" s="98"/>
      <c r="BG414" s="98"/>
      <c r="BH414" s="91"/>
      <c r="BI414" s="91"/>
      <c r="BJ414" s="98"/>
      <c r="BK414" s="98"/>
      <c r="BL414" s="98"/>
      <c r="BM414" s="16">
        <f t="shared" si="38"/>
        <v>0</v>
      </c>
      <c r="BN414" s="97"/>
      <c r="BO414" s="97"/>
      <c r="BP414" s="97"/>
      <c r="BQ414" s="97"/>
      <c r="BR414" s="97"/>
      <c r="BS414" s="97"/>
      <c r="BT414" s="32">
        <f t="shared" si="39"/>
        <v>0</v>
      </c>
      <c r="BU414" s="32">
        <f t="shared" si="40"/>
        <v>0</v>
      </c>
      <c r="BV414" s="124">
        <f t="shared" si="41"/>
        <v>0.96</v>
      </c>
      <c r="BW414" s="99"/>
    </row>
    <row r="415" spans="1:75" x14ac:dyDescent="0.15">
      <c r="A415" s="94">
        <v>2015</v>
      </c>
      <c r="B415" s="94">
        <v>10411501</v>
      </c>
      <c r="C415" s="94">
        <v>1120152388</v>
      </c>
      <c r="D415" s="95">
        <v>1.2</v>
      </c>
      <c r="E415" s="95" t="s">
        <v>142</v>
      </c>
      <c r="F415" s="95">
        <v>0.8</v>
      </c>
      <c r="G415" s="95"/>
      <c r="H415" s="96"/>
      <c r="I415" s="5"/>
      <c r="J415" s="7">
        <f t="shared" si="36"/>
        <v>0.96</v>
      </c>
      <c r="K415" s="97"/>
      <c r="L415" s="97"/>
      <c r="M415" s="89"/>
      <c r="N415" s="89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32">
        <f t="shared" si="37"/>
        <v>0</v>
      </c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  <c r="AX415" s="98"/>
      <c r="AY415" s="98"/>
      <c r="AZ415" s="98"/>
      <c r="BA415" s="98"/>
      <c r="BB415" s="98"/>
      <c r="BC415" s="98"/>
      <c r="BD415" s="98"/>
      <c r="BE415" s="98"/>
      <c r="BF415" s="98"/>
      <c r="BG415" s="98"/>
      <c r="BH415" s="91"/>
      <c r="BI415" s="91"/>
      <c r="BJ415" s="98"/>
      <c r="BK415" s="98"/>
      <c r="BL415" s="98"/>
      <c r="BM415" s="16">
        <f t="shared" si="38"/>
        <v>0</v>
      </c>
      <c r="BN415" s="97"/>
      <c r="BO415" s="97"/>
      <c r="BP415" s="97"/>
      <c r="BQ415" s="97"/>
      <c r="BR415" s="97"/>
      <c r="BS415" s="97"/>
      <c r="BT415" s="32">
        <f t="shared" si="39"/>
        <v>0</v>
      </c>
      <c r="BU415" s="32">
        <f t="shared" si="40"/>
        <v>0</v>
      </c>
      <c r="BV415" s="124">
        <f t="shared" si="41"/>
        <v>0.96</v>
      </c>
      <c r="BW415" s="99"/>
    </row>
    <row r="416" spans="1:75" x14ac:dyDescent="0.15">
      <c r="A416" s="94">
        <v>2015</v>
      </c>
      <c r="B416" s="94">
        <v>10411501</v>
      </c>
      <c r="C416" s="94">
        <v>1120152392</v>
      </c>
      <c r="D416" s="95"/>
      <c r="E416" s="95"/>
      <c r="F416" s="95"/>
      <c r="G416" s="95"/>
      <c r="H416" s="96"/>
      <c r="I416" s="5"/>
      <c r="J416" s="7">
        <f t="shared" si="36"/>
        <v>0</v>
      </c>
      <c r="K416" s="97"/>
      <c r="L416" s="97"/>
      <c r="M416" s="89"/>
      <c r="N416" s="89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32">
        <f t="shared" si="37"/>
        <v>0</v>
      </c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  <c r="BC416" s="98"/>
      <c r="BD416" s="98"/>
      <c r="BE416" s="98"/>
      <c r="BF416" s="98"/>
      <c r="BG416" s="98"/>
      <c r="BH416" s="91"/>
      <c r="BI416" s="91"/>
      <c r="BJ416" s="98"/>
      <c r="BK416" s="98"/>
      <c r="BL416" s="98"/>
      <c r="BM416" s="16">
        <f t="shared" si="38"/>
        <v>0</v>
      </c>
      <c r="BN416" s="97"/>
      <c r="BO416" s="97"/>
      <c r="BP416" s="97"/>
      <c r="BQ416" s="97"/>
      <c r="BR416" s="97"/>
      <c r="BS416" s="97"/>
      <c r="BT416" s="32">
        <f t="shared" si="39"/>
        <v>0</v>
      </c>
      <c r="BU416" s="32">
        <f t="shared" si="40"/>
        <v>0</v>
      </c>
      <c r="BV416" s="124">
        <f t="shared" si="41"/>
        <v>0</v>
      </c>
      <c r="BW416" s="99"/>
    </row>
    <row r="417" spans="1:75" x14ac:dyDescent="0.15">
      <c r="A417" s="94">
        <v>2015</v>
      </c>
      <c r="B417" s="94">
        <v>10411501</v>
      </c>
      <c r="C417" s="94">
        <v>1120152399</v>
      </c>
      <c r="D417" s="95"/>
      <c r="E417" s="95"/>
      <c r="F417" s="95"/>
      <c r="G417" s="95"/>
      <c r="H417" s="96"/>
      <c r="I417" s="5"/>
      <c r="J417" s="7">
        <f t="shared" si="36"/>
        <v>0</v>
      </c>
      <c r="K417" s="97"/>
      <c r="L417" s="97"/>
      <c r="M417" s="89"/>
      <c r="N417" s="89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32">
        <f t="shared" si="37"/>
        <v>0</v>
      </c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  <c r="AX417" s="98"/>
      <c r="AY417" s="98"/>
      <c r="AZ417" s="98"/>
      <c r="BA417" s="98"/>
      <c r="BB417" s="98"/>
      <c r="BC417" s="98"/>
      <c r="BD417" s="98"/>
      <c r="BE417" s="98"/>
      <c r="BF417" s="98"/>
      <c r="BG417" s="98"/>
      <c r="BH417" s="91"/>
      <c r="BI417" s="91"/>
      <c r="BJ417" s="98"/>
      <c r="BK417" s="98"/>
      <c r="BL417" s="98"/>
      <c r="BM417" s="16">
        <f t="shared" si="38"/>
        <v>0</v>
      </c>
      <c r="BN417" s="97"/>
      <c r="BO417" s="97"/>
      <c r="BP417" s="97"/>
      <c r="BQ417" s="97"/>
      <c r="BR417" s="97"/>
      <c r="BS417" s="97"/>
      <c r="BT417" s="32">
        <f t="shared" si="39"/>
        <v>0</v>
      </c>
      <c r="BU417" s="32">
        <f t="shared" si="40"/>
        <v>0</v>
      </c>
      <c r="BV417" s="124">
        <f t="shared" si="41"/>
        <v>0</v>
      </c>
      <c r="BW417" s="99"/>
    </row>
    <row r="418" spans="1:75" x14ac:dyDescent="0.15">
      <c r="A418" s="94">
        <v>2015</v>
      </c>
      <c r="B418" s="94">
        <v>10411501</v>
      </c>
      <c r="C418" s="94">
        <v>1120152402</v>
      </c>
      <c r="D418" s="95"/>
      <c r="E418" s="95"/>
      <c r="F418" s="95"/>
      <c r="G418" s="95"/>
      <c r="H418" s="96"/>
      <c r="I418" s="5"/>
      <c r="J418" s="7">
        <f t="shared" si="36"/>
        <v>0</v>
      </c>
      <c r="K418" s="97"/>
      <c r="L418" s="97"/>
      <c r="M418" s="89"/>
      <c r="N418" s="89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32">
        <f t="shared" si="37"/>
        <v>0</v>
      </c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  <c r="BC418" s="98"/>
      <c r="BD418" s="98"/>
      <c r="BE418" s="98"/>
      <c r="BF418" s="98"/>
      <c r="BG418" s="98"/>
      <c r="BH418" s="91"/>
      <c r="BI418" s="91"/>
      <c r="BJ418" s="98"/>
      <c r="BK418" s="98"/>
      <c r="BL418" s="98"/>
      <c r="BM418" s="16">
        <f t="shared" si="38"/>
        <v>0</v>
      </c>
      <c r="BN418" s="97"/>
      <c r="BO418" s="97"/>
      <c r="BP418" s="97"/>
      <c r="BQ418" s="97"/>
      <c r="BR418" s="97"/>
      <c r="BS418" s="97"/>
      <c r="BT418" s="32">
        <f t="shared" si="39"/>
        <v>0</v>
      </c>
      <c r="BU418" s="32">
        <f t="shared" si="40"/>
        <v>0</v>
      </c>
      <c r="BV418" s="124">
        <f t="shared" si="41"/>
        <v>0</v>
      </c>
      <c r="BW418" s="99"/>
    </row>
    <row r="419" spans="1:75" x14ac:dyDescent="0.15">
      <c r="A419" s="94">
        <v>2015</v>
      </c>
      <c r="B419" s="94">
        <v>10411501</v>
      </c>
      <c r="C419" s="94">
        <v>1120152405</v>
      </c>
      <c r="D419" s="95"/>
      <c r="E419" s="95"/>
      <c r="F419" s="95"/>
      <c r="G419" s="95"/>
      <c r="H419" s="96"/>
      <c r="I419" s="5"/>
      <c r="J419" s="7">
        <f t="shared" si="36"/>
        <v>0</v>
      </c>
      <c r="K419" s="97"/>
      <c r="L419" s="97"/>
      <c r="M419" s="89"/>
      <c r="N419" s="89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32">
        <f t="shared" si="37"/>
        <v>0</v>
      </c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  <c r="BF419" s="98"/>
      <c r="BG419" s="98"/>
      <c r="BH419" s="91"/>
      <c r="BI419" s="91"/>
      <c r="BJ419" s="98"/>
      <c r="BK419" s="98"/>
      <c r="BL419" s="98"/>
      <c r="BM419" s="16">
        <f t="shared" si="38"/>
        <v>0</v>
      </c>
      <c r="BN419" s="97"/>
      <c r="BO419" s="97"/>
      <c r="BP419" s="97"/>
      <c r="BQ419" s="97"/>
      <c r="BR419" s="97"/>
      <c r="BS419" s="97"/>
      <c r="BT419" s="32">
        <f t="shared" si="39"/>
        <v>0</v>
      </c>
      <c r="BU419" s="32">
        <f t="shared" si="40"/>
        <v>0</v>
      </c>
      <c r="BV419" s="124">
        <f t="shared" si="41"/>
        <v>0</v>
      </c>
      <c r="BW419" s="99"/>
    </row>
    <row r="420" spans="1:75" x14ac:dyDescent="0.15">
      <c r="A420" s="94">
        <v>2015</v>
      </c>
      <c r="B420" s="94">
        <v>10411501</v>
      </c>
      <c r="C420" s="94">
        <v>1120152407</v>
      </c>
      <c r="D420" s="95">
        <v>1.2</v>
      </c>
      <c r="E420" s="95" t="s">
        <v>124</v>
      </c>
      <c r="F420" s="95">
        <v>0.6</v>
      </c>
      <c r="G420" s="95"/>
      <c r="H420" s="96"/>
      <c r="I420" s="5"/>
      <c r="J420" s="7">
        <f t="shared" si="36"/>
        <v>0.72</v>
      </c>
      <c r="K420" s="97"/>
      <c r="L420" s="97"/>
      <c r="M420" s="89"/>
      <c r="N420" s="89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32">
        <f t="shared" si="37"/>
        <v>0</v>
      </c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  <c r="BC420" s="98"/>
      <c r="BD420" s="98"/>
      <c r="BE420" s="98"/>
      <c r="BF420" s="98"/>
      <c r="BG420" s="98"/>
      <c r="BH420" s="91"/>
      <c r="BI420" s="91"/>
      <c r="BJ420" s="98"/>
      <c r="BK420" s="98"/>
      <c r="BL420" s="98"/>
      <c r="BM420" s="16">
        <f t="shared" si="38"/>
        <v>0</v>
      </c>
      <c r="BN420" s="97"/>
      <c r="BO420" s="97"/>
      <c r="BP420" s="97"/>
      <c r="BQ420" s="97"/>
      <c r="BR420" s="97"/>
      <c r="BS420" s="97"/>
      <c r="BT420" s="32">
        <f t="shared" si="39"/>
        <v>0</v>
      </c>
      <c r="BU420" s="32">
        <f t="shared" si="40"/>
        <v>0</v>
      </c>
      <c r="BV420" s="124">
        <f t="shared" si="41"/>
        <v>0.72</v>
      </c>
      <c r="BW420" s="99"/>
    </row>
    <row r="421" spans="1:75" x14ac:dyDescent="0.15">
      <c r="A421" s="94">
        <v>2015</v>
      </c>
      <c r="B421" s="94">
        <v>10411501</v>
      </c>
      <c r="C421" s="94">
        <v>1120152408</v>
      </c>
      <c r="D421" s="95"/>
      <c r="E421" s="95"/>
      <c r="F421" s="95"/>
      <c r="G421" s="95"/>
      <c r="H421" s="96"/>
      <c r="I421" s="5"/>
      <c r="J421" s="7">
        <f t="shared" si="36"/>
        <v>0</v>
      </c>
      <c r="K421" s="97"/>
      <c r="L421" s="97"/>
      <c r="M421" s="89"/>
      <c r="N421" s="89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  <c r="AG421" s="97"/>
      <c r="AH421" s="97"/>
      <c r="AI421" s="32">
        <f t="shared" si="37"/>
        <v>0</v>
      </c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  <c r="BC421" s="98"/>
      <c r="BD421" s="98"/>
      <c r="BE421" s="98"/>
      <c r="BF421" s="98"/>
      <c r="BG421" s="98"/>
      <c r="BH421" s="91"/>
      <c r="BI421" s="91"/>
      <c r="BJ421" s="98"/>
      <c r="BK421" s="98"/>
      <c r="BL421" s="98"/>
      <c r="BM421" s="16">
        <f t="shared" si="38"/>
        <v>0</v>
      </c>
      <c r="BN421" s="97"/>
      <c r="BO421" s="97"/>
      <c r="BP421" s="97"/>
      <c r="BQ421" s="97"/>
      <c r="BR421" s="97"/>
      <c r="BS421" s="97"/>
      <c r="BT421" s="32">
        <f t="shared" si="39"/>
        <v>0</v>
      </c>
      <c r="BU421" s="32">
        <f t="shared" si="40"/>
        <v>0</v>
      </c>
      <c r="BV421" s="124">
        <f t="shared" si="41"/>
        <v>0</v>
      </c>
      <c r="BW421" s="99"/>
    </row>
    <row r="422" spans="1:75" x14ac:dyDescent="0.15">
      <c r="A422" s="94">
        <v>2015</v>
      </c>
      <c r="B422" s="94">
        <v>10411501</v>
      </c>
      <c r="C422" s="94">
        <v>1120152410</v>
      </c>
      <c r="D422" s="95">
        <v>1.2</v>
      </c>
      <c r="E422" s="95" t="s">
        <v>91</v>
      </c>
      <c r="F422" s="95">
        <v>0.8</v>
      </c>
      <c r="G422" s="95"/>
      <c r="H422" s="96"/>
      <c r="I422" s="5"/>
      <c r="J422" s="7">
        <f t="shared" si="36"/>
        <v>0.96</v>
      </c>
      <c r="K422" s="97"/>
      <c r="L422" s="97"/>
      <c r="M422" s="89"/>
      <c r="N422" s="89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  <c r="AC422" s="97"/>
      <c r="AD422" s="97"/>
      <c r="AE422" s="97"/>
      <c r="AF422" s="97"/>
      <c r="AG422" s="97"/>
      <c r="AH422" s="97"/>
      <c r="AI422" s="32">
        <f t="shared" si="37"/>
        <v>0</v>
      </c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  <c r="BF422" s="98"/>
      <c r="BG422" s="98"/>
      <c r="BH422" s="91"/>
      <c r="BI422" s="91"/>
      <c r="BJ422" s="98"/>
      <c r="BK422" s="98"/>
      <c r="BL422" s="98"/>
      <c r="BM422" s="16">
        <f t="shared" si="38"/>
        <v>0</v>
      </c>
      <c r="BN422" s="97"/>
      <c r="BO422" s="97"/>
      <c r="BP422" s="97"/>
      <c r="BQ422" s="97"/>
      <c r="BR422" s="97"/>
      <c r="BS422" s="97"/>
      <c r="BT422" s="32">
        <f t="shared" si="39"/>
        <v>0</v>
      </c>
      <c r="BU422" s="32">
        <f t="shared" si="40"/>
        <v>0</v>
      </c>
      <c r="BV422" s="124">
        <f t="shared" si="41"/>
        <v>0.96</v>
      </c>
      <c r="BW422" s="99"/>
    </row>
    <row r="423" spans="1:75" x14ac:dyDescent="0.15">
      <c r="A423" s="94">
        <v>2015</v>
      </c>
      <c r="B423" s="94">
        <v>10411501</v>
      </c>
      <c r="C423" s="94">
        <v>1120152411</v>
      </c>
      <c r="D423" s="95"/>
      <c r="E423" s="95"/>
      <c r="F423" s="95"/>
      <c r="G423" s="95"/>
      <c r="H423" s="96"/>
      <c r="I423" s="5"/>
      <c r="J423" s="7">
        <f t="shared" si="36"/>
        <v>0</v>
      </c>
      <c r="K423" s="97"/>
      <c r="L423" s="97"/>
      <c r="M423" s="89"/>
      <c r="N423" s="89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32">
        <f t="shared" si="37"/>
        <v>0</v>
      </c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  <c r="BC423" s="98"/>
      <c r="BD423" s="98"/>
      <c r="BE423" s="98"/>
      <c r="BF423" s="98"/>
      <c r="BG423" s="98"/>
      <c r="BH423" s="91"/>
      <c r="BI423" s="91"/>
      <c r="BJ423" s="98"/>
      <c r="BK423" s="98"/>
      <c r="BL423" s="98"/>
      <c r="BM423" s="16">
        <f t="shared" si="38"/>
        <v>0</v>
      </c>
      <c r="BN423" s="97"/>
      <c r="BO423" s="97"/>
      <c r="BP423" s="97"/>
      <c r="BQ423" s="97"/>
      <c r="BR423" s="97"/>
      <c r="BS423" s="97"/>
      <c r="BT423" s="32">
        <f t="shared" si="39"/>
        <v>0</v>
      </c>
      <c r="BU423" s="32">
        <f t="shared" si="40"/>
        <v>0</v>
      </c>
      <c r="BV423" s="124">
        <f t="shared" si="41"/>
        <v>0</v>
      </c>
      <c r="BW423" s="99"/>
    </row>
    <row r="424" spans="1:75" x14ac:dyDescent="0.15">
      <c r="A424" s="94">
        <v>2015</v>
      </c>
      <c r="B424" s="94">
        <v>10411501</v>
      </c>
      <c r="C424" s="94">
        <v>1120152413</v>
      </c>
      <c r="D424" s="95">
        <v>1.2</v>
      </c>
      <c r="E424" s="95" t="s">
        <v>114</v>
      </c>
      <c r="F424" s="95">
        <v>0.6</v>
      </c>
      <c r="G424" s="95"/>
      <c r="H424" s="96"/>
      <c r="I424" s="5"/>
      <c r="J424" s="7">
        <f t="shared" si="36"/>
        <v>0.72</v>
      </c>
      <c r="K424" s="97"/>
      <c r="L424" s="97"/>
      <c r="M424" s="89"/>
      <c r="N424" s="89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  <c r="AC424" s="97"/>
      <c r="AD424" s="97"/>
      <c r="AE424" s="97"/>
      <c r="AF424" s="97"/>
      <c r="AG424" s="97"/>
      <c r="AH424" s="97"/>
      <c r="AI424" s="32">
        <f t="shared" si="37"/>
        <v>0</v>
      </c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  <c r="BF424" s="98"/>
      <c r="BG424" s="98"/>
      <c r="BH424" s="91"/>
      <c r="BI424" s="91"/>
      <c r="BJ424" s="98"/>
      <c r="BK424" s="98"/>
      <c r="BL424" s="98"/>
      <c r="BM424" s="16">
        <f t="shared" si="38"/>
        <v>0</v>
      </c>
      <c r="BN424" s="97"/>
      <c r="BO424" s="97"/>
      <c r="BP424" s="101"/>
      <c r="BQ424" s="101"/>
      <c r="BR424" s="101"/>
      <c r="BS424" s="101"/>
      <c r="BT424" s="32">
        <f t="shared" si="39"/>
        <v>0</v>
      </c>
      <c r="BU424" s="32">
        <f t="shared" si="40"/>
        <v>0</v>
      </c>
      <c r="BV424" s="124">
        <f t="shared" si="41"/>
        <v>0.72</v>
      </c>
      <c r="BW424" s="99"/>
    </row>
    <row r="425" spans="1:75" x14ac:dyDescent="0.15">
      <c r="A425" s="94">
        <v>2015</v>
      </c>
      <c r="B425" s="94">
        <v>10411501</v>
      </c>
      <c r="C425" s="94">
        <v>1120152414</v>
      </c>
      <c r="D425" s="95"/>
      <c r="E425" s="95"/>
      <c r="F425" s="95"/>
      <c r="G425" s="95"/>
      <c r="H425" s="96"/>
      <c r="I425" s="5"/>
      <c r="J425" s="7">
        <f t="shared" si="36"/>
        <v>0</v>
      </c>
      <c r="K425" s="97"/>
      <c r="L425" s="97"/>
      <c r="M425" s="89"/>
      <c r="N425" s="89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  <c r="AG425" s="97"/>
      <c r="AH425" s="97"/>
      <c r="AI425" s="32">
        <f t="shared" si="37"/>
        <v>0</v>
      </c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1"/>
      <c r="BI425" s="91"/>
      <c r="BJ425" s="98"/>
      <c r="BK425" s="98"/>
      <c r="BL425" s="98"/>
      <c r="BM425" s="16">
        <f t="shared" si="38"/>
        <v>0</v>
      </c>
      <c r="BN425" s="97"/>
      <c r="BO425" s="97"/>
      <c r="BP425" s="101"/>
      <c r="BQ425" s="101"/>
      <c r="BR425" s="101"/>
      <c r="BS425" s="101"/>
      <c r="BT425" s="32">
        <f t="shared" si="39"/>
        <v>0</v>
      </c>
      <c r="BU425" s="32">
        <f t="shared" si="40"/>
        <v>0</v>
      </c>
      <c r="BV425" s="124">
        <f t="shared" si="41"/>
        <v>0</v>
      </c>
      <c r="BW425" s="99"/>
    </row>
    <row r="426" spans="1:75" x14ac:dyDescent="0.15">
      <c r="A426" s="94">
        <v>2015</v>
      </c>
      <c r="B426" s="94">
        <v>10411501</v>
      </c>
      <c r="C426" s="94">
        <v>1120152422</v>
      </c>
      <c r="D426" s="95"/>
      <c r="E426" s="95"/>
      <c r="F426" s="95"/>
      <c r="G426" s="95"/>
      <c r="H426" s="96"/>
      <c r="I426" s="5"/>
      <c r="J426" s="7">
        <f t="shared" si="36"/>
        <v>0</v>
      </c>
      <c r="K426" s="97"/>
      <c r="L426" s="97"/>
      <c r="M426" s="89"/>
      <c r="N426" s="89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  <c r="AG426" s="97"/>
      <c r="AH426" s="97"/>
      <c r="AI426" s="32">
        <f t="shared" si="37"/>
        <v>0</v>
      </c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  <c r="AX426" s="98"/>
      <c r="AY426" s="98"/>
      <c r="AZ426" s="98"/>
      <c r="BA426" s="98"/>
      <c r="BB426" s="98"/>
      <c r="BC426" s="98"/>
      <c r="BD426" s="98"/>
      <c r="BE426" s="98"/>
      <c r="BF426" s="98"/>
      <c r="BG426" s="98"/>
      <c r="BH426" s="91"/>
      <c r="BI426" s="91"/>
      <c r="BJ426" s="98"/>
      <c r="BK426" s="98"/>
      <c r="BL426" s="98"/>
      <c r="BM426" s="16">
        <f t="shared" si="38"/>
        <v>0</v>
      </c>
      <c r="BN426" s="97"/>
      <c r="BO426" s="97"/>
      <c r="BP426" s="101"/>
      <c r="BQ426" s="101"/>
      <c r="BR426" s="101"/>
      <c r="BS426" s="101"/>
      <c r="BT426" s="32">
        <f t="shared" si="39"/>
        <v>0</v>
      </c>
      <c r="BU426" s="32">
        <f t="shared" si="40"/>
        <v>0</v>
      </c>
      <c r="BV426" s="124">
        <f t="shared" si="41"/>
        <v>0</v>
      </c>
      <c r="BW426" s="99"/>
    </row>
    <row r="427" spans="1:75" x14ac:dyDescent="0.15">
      <c r="A427" s="94">
        <v>2015</v>
      </c>
      <c r="B427" s="94">
        <v>10411501</v>
      </c>
      <c r="C427" s="94">
        <v>1120142411</v>
      </c>
      <c r="D427" s="161"/>
      <c r="E427" s="161"/>
      <c r="F427" s="161"/>
      <c r="G427" s="161"/>
      <c r="H427" s="162"/>
      <c r="I427" s="5"/>
      <c r="J427" s="7">
        <f t="shared" si="36"/>
        <v>0</v>
      </c>
      <c r="K427" s="163"/>
      <c r="L427" s="163"/>
      <c r="M427" s="163"/>
      <c r="N427" s="163"/>
      <c r="O427" s="163"/>
      <c r="P427" s="163"/>
      <c r="Q427" s="163"/>
      <c r="R427" s="163"/>
      <c r="S427" s="163"/>
      <c r="T427" s="163"/>
      <c r="U427" s="163"/>
      <c r="V427" s="163"/>
      <c r="W427" s="163"/>
      <c r="X427" s="163"/>
      <c r="Y427" s="163"/>
      <c r="Z427" s="163"/>
      <c r="AA427" s="163"/>
      <c r="AB427" s="163"/>
      <c r="AC427" s="163"/>
      <c r="AD427" s="163"/>
      <c r="AE427" s="163"/>
      <c r="AF427" s="163"/>
      <c r="AG427" s="163"/>
      <c r="AH427" s="163"/>
      <c r="AI427" s="32">
        <f t="shared" si="37"/>
        <v>0</v>
      </c>
      <c r="AJ427" s="164"/>
      <c r="AK427" s="164"/>
      <c r="AL427" s="164"/>
      <c r="AM427" s="164"/>
      <c r="AN427" s="164"/>
      <c r="AO427" s="164"/>
      <c r="AP427" s="164"/>
      <c r="AQ427" s="164"/>
      <c r="AR427" s="164"/>
      <c r="AS427" s="164"/>
      <c r="AT427" s="164"/>
      <c r="AU427" s="164"/>
      <c r="AV427" s="164"/>
      <c r="AW427" s="164"/>
      <c r="AX427" s="164"/>
      <c r="AY427" s="164"/>
      <c r="AZ427" s="164"/>
      <c r="BA427" s="164"/>
      <c r="BB427" s="164"/>
      <c r="BC427" s="164"/>
      <c r="BD427" s="164"/>
      <c r="BE427" s="164"/>
      <c r="BF427" s="164"/>
      <c r="BG427" s="164"/>
      <c r="BH427" s="164">
        <v>50</v>
      </c>
      <c r="BI427" s="164">
        <v>0.5</v>
      </c>
      <c r="BJ427" s="164"/>
      <c r="BK427" s="164"/>
      <c r="BL427" s="164"/>
      <c r="BM427" s="16">
        <f t="shared" si="38"/>
        <v>0.5</v>
      </c>
      <c r="BN427" s="163"/>
      <c r="BO427" s="163"/>
      <c r="BP427" s="163"/>
      <c r="BQ427" s="163"/>
      <c r="BR427" s="163"/>
      <c r="BS427" s="163"/>
      <c r="BT427" s="32">
        <f t="shared" si="39"/>
        <v>0</v>
      </c>
      <c r="BU427" s="32">
        <f t="shared" si="40"/>
        <v>0</v>
      </c>
      <c r="BV427" s="124">
        <f t="shared" si="41"/>
        <v>0.5</v>
      </c>
      <c r="BW427" s="165"/>
    </row>
    <row r="428" spans="1:75" x14ac:dyDescent="0.15">
      <c r="A428" s="68">
        <v>2015</v>
      </c>
      <c r="B428" s="68">
        <v>10411502</v>
      </c>
      <c r="C428" s="68">
        <v>1120142345</v>
      </c>
      <c r="D428" s="28"/>
      <c r="E428" s="28"/>
      <c r="F428" s="28"/>
      <c r="G428" s="28"/>
      <c r="H428" s="116"/>
      <c r="I428" s="5"/>
      <c r="J428" s="7">
        <f t="shared" si="36"/>
        <v>0</v>
      </c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32">
        <f t="shared" si="37"/>
        <v>0</v>
      </c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1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16">
        <f t="shared" si="38"/>
        <v>0</v>
      </c>
      <c r="BN428" s="21"/>
      <c r="BO428" s="21"/>
      <c r="BP428" s="21"/>
      <c r="BQ428" s="21"/>
      <c r="BR428" s="21"/>
      <c r="BS428" s="21"/>
      <c r="BT428" s="32">
        <f t="shared" si="39"/>
        <v>0</v>
      </c>
      <c r="BU428" s="32">
        <f t="shared" si="40"/>
        <v>0</v>
      </c>
      <c r="BV428" s="124">
        <f t="shared" si="41"/>
        <v>0</v>
      </c>
      <c r="BW428" s="67"/>
    </row>
    <row r="429" spans="1:75" x14ac:dyDescent="0.15">
      <c r="A429" s="68">
        <v>2015</v>
      </c>
      <c r="B429" s="68">
        <v>10411502</v>
      </c>
      <c r="C429" s="68">
        <v>1120152286</v>
      </c>
      <c r="D429" s="28"/>
      <c r="E429" s="28"/>
      <c r="F429" s="28"/>
      <c r="G429" s="28"/>
      <c r="H429" s="116"/>
      <c r="I429" s="5"/>
      <c r="J429" s="7">
        <f t="shared" si="36"/>
        <v>0</v>
      </c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32">
        <f t="shared" si="37"/>
        <v>0</v>
      </c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1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16">
        <f t="shared" si="38"/>
        <v>0</v>
      </c>
      <c r="BN429" s="21"/>
      <c r="BO429" s="21"/>
      <c r="BP429" s="21"/>
      <c r="BQ429" s="21"/>
      <c r="BR429" s="21"/>
      <c r="BS429" s="21"/>
      <c r="BT429" s="32">
        <f t="shared" si="39"/>
        <v>0</v>
      </c>
      <c r="BU429" s="32">
        <f t="shared" si="40"/>
        <v>0</v>
      </c>
      <c r="BV429" s="124">
        <f t="shared" si="41"/>
        <v>0</v>
      </c>
      <c r="BW429" s="67"/>
    </row>
    <row r="430" spans="1:75" x14ac:dyDescent="0.15">
      <c r="A430" s="68">
        <v>2015</v>
      </c>
      <c r="B430" s="68">
        <v>10411502</v>
      </c>
      <c r="C430" s="68">
        <v>1120152298</v>
      </c>
      <c r="D430" s="28">
        <v>1.4</v>
      </c>
      <c r="E430" s="28" t="s">
        <v>309</v>
      </c>
      <c r="F430" s="28">
        <v>0.8</v>
      </c>
      <c r="G430" s="28"/>
      <c r="H430" s="116"/>
      <c r="I430" s="5"/>
      <c r="J430" s="7">
        <f t="shared" si="36"/>
        <v>1.1199999999999999</v>
      </c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32">
        <f t="shared" si="37"/>
        <v>0</v>
      </c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1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16">
        <f t="shared" si="38"/>
        <v>0</v>
      </c>
      <c r="BN430" s="21"/>
      <c r="BO430" s="21"/>
      <c r="BP430" s="21"/>
      <c r="BQ430" s="21"/>
      <c r="BR430" s="21"/>
      <c r="BS430" s="21"/>
      <c r="BT430" s="32">
        <f t="shared" si="39"/>
        <v>0</v>
      </c>
      <c r="BU430" s="32">
        <f t="shared" si="40"/>
        <v>0</v>
      </c>
      <c r="BV430" s="124">
        <f t="shared" si="41"/>
        <v>1.1199999999999999</v>
      </c>
      <c r="BW430" s="67"/>
    </row>
    <row r="431" spans="1:75" x14ac:dyDescent="0.15">
      <c r="A431" s="68">
        <v>2015</v>
      </c>
      <c r="B431" s="68">
        <v>10411502</v>
      </c>
      <c r="C431" s="68">
        <v>1120152310</v>
      </c>
      <c r="D431" s="28">
        <v>1.2</v>
      </c>
      <c r="E431" s="28" t="s">
        <v>153</v>
      </c>
      <c r="F431" s="28">
        <v>0.6</v>
      </c>
      <c r="G431" s="28"/>
      <c r="H431" s="116"/>
      <c r="I431" s="5"/>
      <c r="J431" s="7">
        <f t="shared" si="36"/>
        <v>0.72</v>
      </c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32">
        <f t="shared" si="37"/>
        <v>0</v>
      </c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1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16">
        <f t="shared" si="38"/>
        <v>0</v>
      </c>
      <c r="BN431" s="21"/>
      <c r="BO431" s="21"/>
      <c r="BP431" s="21"/>
      <c r="BQ431" s="21"/>
      <c r="BR431" s="21"/>
      <c r="BS431" s="21"/>
      <c r="BT431" s="32">
        <f t="shared" si="39"/>
        <v>0</v>
      </c>
      <c r="BU431" s="32">
        <f t="shared" si="40"/>
        <v>0</v>
      </c>
      <c r="BV431" s="124">
        <f t="shared" si="41"/>
        <v>0.72</v>
      </c>
      <c r="BW431" s="67"/>
    </row>
    <row r="432" spans="1:75" x14ac:dyDescent="0.15">
      <c r="A432" s="68">
        <v>2015</v>
      </c>
      <c r="B432" s="68">
        <v>10411502</v>
      </c>
      <c r="C432" s="68">
        <v>1120152311</v>
      </c>
      <c r="D432" s="28">
        <v>1.6</v>
      </c>
      <c r="E432" s="28" t="s">
        <v>149</v>
      </c>
      <c r="F432" s="28">
        <v>1</v>
      </c>
      <c r="G432" s="28"/>
      <c r="H432" s="116"/>
      <c r="I432" s="5"/>
      <c r="J432" s="7">
        <f t="shared" si="36"/>
        <v>1.6</v>
      </c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32">
        <f t="shared" si="37"/>
        <v>0</v>
      </c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1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16">
        <f t="shared" si="38"/>
        <v>0</v>
      </c>
      <c r="BN432" s="21"/>
      <c r="BO432" s="21"/>
      <c r="BP432" s="21"/>
      <c r="BQ432" s="21"/>
      <c r="BR432" s="21"/>
      <c r="BS432" s="21"/>
      <c r="BT432" s="32">
        <f t="shared" si="39"/>
        <v>0</v>
      </c>
      <c r="BU432" s="32">
        <f t="shared" si="40"/>
        <v>0</v>
      </c>
      <c r="BV432" s="124">
        <f t="shared" si="41"/>
        <v>1.6</v>
      </c>
      <c r="BW432" s="67"/>
    </row>
    <row r="433" spans="1:75" x14ac:dyDescent="0.15">
      <c r="A433" s="68">
        <v>2015</v>
      </c>
      <c r="B433" s="68">
        <v>10411502</v>
      </c>
      <c r="C433" s="68">
        <v>1120152315</v>
      </c>
      <c r="D433" s="28"/>
      <c r="E433" s="28"/>
      <c r="F433" s="28"/>
      <c r="G433" s="28"/>
      <c r="H433" s="116"/>
      <c r="I433" s="5"/>
      <c r="J433" s="7">
        <f t="shared" si="36"/>
        <v>0</v>
      </c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32">
        <f t="shared" si="37"/>
        <v>0</v>
      </c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1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16">
        <f t="shared" si="38"/>
        <v>0</v>
      </c>
      <c r="BN433" s="21"/>
      <c r="BO433" s="21"/>
      <c r="BP433" s="21"/>
      <c r="BQ433" s="21"/>
      <c r="BR433" s="21"/>
      <c r="BS433" s="21"/>
      <c r="BT433" s="32">
        <f t="shared" si="39"/>
        <v>0</v>
      </c>
      <c r="BU433" s="32">
        <f t="shared" si="40"/>
        <v>0</v>
      </c>
      <c r="BV433" s="124">
        <f t="shared" si="41"/>
        <v>0</v>
      </c>
      <c r="BW433" s="67"/>
    </row>
    <row r="434" spans="1:75" x14ac:dyDescent="0.15">
      <c r="A434" s="68">
        <v>2015</v>
      </c>
      <c r="B434" s="68">
        <v>10411502</v>
      </c>
      <c r="C434" s="68">
        <v>1120152326</v>
      </c>
      <c r="D434" s="28">
        <v>1.2</v>
      </c>
      <c r="E434" s="28" t="s">
        <v>116</v>
      </c>
      <c r="F434" s="28">
        <v>0.8</v>
      </c>
      <c r="G434" s="28"/>
      <c r="H434" s="116"/>
      <c r="I434" s="5"/>
      <c r="J434" s="7">
        <f t="shared" si="36"/>
        <v>0.96</v>
      </c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32">
        <f t="shared" si="37"/>
        <v>0</v>
      </c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1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16">
        <f t="shared" si="38"/>
        <v>0</v>
      </c>
      <c r="BN434" s="21"/>
      <c r="BO434" s="21"/>
      <c r="BP434" s="21"/>
      <c r="BQ434" s="21"/>
      <c r="BR434" s="21"/>
      <c r="BS434" s="21"/>
      <c r="BT434" s="32">
        <f t="shared" si="39"/>
        <v>0</v>
      </c>
      <c r="BU434" s="32">
        <f t="shared" si="40"/>
        <v>0</v>
      </c>
      <c r="BV434" s="124">
        <f t="shared" si="41"/>
        <v>0.96</v>
      </c>
      <c r="BW434" s="67"/>
    </row>
    <row r="435" spans="1:75" x14ac:dyDescent="0.15">
      <c r="A435" s="68">
        <v>2015</v>
      </c>
      <c r="B435" s="68">
        <v>10411502</v>
      </c>
      <c r="C435" s="68">
        <v>1120152334</v>
      </c>
      <c r="D435" s="28"/>
      <c r="E435" s="28"/>
      <c r="F435" s="28"/>
      <c r="G435" s="28"/>
      <c r="H435" s="116"/>
      <c r="I435" s="5"/>
      <c r="J435" s="7">
        <f t="shared" si="36"/>
        <v>0</v>
      </c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32">
        <f t="shared" si="37"/>
        <v>0</v>
      </c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1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16">
        <f t="shared" si="38"/>
        <v>0</v>
      </c>
      <c r="BN435" s="21"/>
      <c r="BO435" s="21"/>
      <c r="BP435" s="21"/>
      <c r="BQ435" s="21"/>
      <c r="BR435" s="21"/>
      <c r="BS435" s="21"/>
      <c r="BT435" s="32">
        <f t="shared" si="39"/>
        <v>0</v>
      </c>
      <c r="BU435" s="32">
        <f t="shared" si="40"/>
        <v>0</v>
      </c>
      <c r="BV435" s="124">
        <f t="shared" si="41"/>
        <v>0</v>
      </c>
      <c r="BW435" s="67"/>
    </row>
    <row r="436" spans="1:75" x14ac:dyDescent="0.15">
      <c r="A436" s="68">
        <v>2015</v>
      </c>
      <c r="B436" s="68">
        <v>10411502</v>
      </c>
      <c r="C436" s="68">
        <v>1120152335</v>
      </c>
      <c r="D436" s="28"/>
      <c r="E436" s="28"/>
      <c r="F436" s="28"/>
      <c r="G436" s="28"/>
      <c r="H436" s="116"/>
      <c r="I436" s="5"/>
      <c r="J436" s="7">
        <f t="shared" si="36"/>
        <v>0</v>
      </c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32">
        <f t="shared" si="37"/>
        <v>0</v>
      </c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1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16">
        <f t="shared" si="38"/>
        <v>0</v>
      </c>
      <c r="BN436" s="21"/>
      <c r="BO436" s="21"/>
      <c r="BP436" s="21"/>
      <c r="BQ436" s="21"/>
      <c r="BR436" s="21"/>
      <c r="BS436" s="21"/>
      <c r="BT436" s="32">
        <f t="shared" si="39"/>
        <v>0</v>
      </c>
      <c r="BU436" s="32">
        <f t="shared" si="40"/>
        <v>0</v>
      </c>
      <c r="BV436" s="124">
        <f t="shared" si="41"/>
        <v>0</v>
      </c>
      <c r="BW436" s="67"/>
    </row>
    <row r="437" spans="1:75" x14ac:dyDescent="0.15">
      <c r="A437" s="68">
        <v>2015</v>
      </c>
      <c r="B437" s="68">
        <v>10411502</v>
      </c>
      <c r="C437" s="68">
        <v>1120152336</v>
      </c>
      <c r="D437" s="28">
        <v>1.2</v>
      </c>
      <c r="E437" s="28" t="s">
        <v>114</v>
      </c>
      <c r="F437" s="28">
        <v>0.8</v>
      </c>
      <c r="G437" s="28"/>
      <c r="H437" s="116"/>
      <c r="I437" s="5"/>
      <c r="J437" s="7">
        <f t="shared" si="36"/>
        <v>0.96</v>
      </c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32">
        <f t="shared" si="37"/>
        <v>0</v>
      </c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1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16">
        <f t="shared" si="38"/>
        <v>0</v>
      </c>
      <c r="BN437" s="21"/>
      <c r="BO437" s="21"/>
      <c r="BP437" s="21"/>
      <c r="BQ437" s="21"/>
      <c r="BR437" s="21"/>
      <c r="BS437" s="21"/>
      <c r="BT437" s="32">
        <f t="shared" si="39"/>
        <v>0</v>
      </c>
      <c r="BU437" s="32">
        <f t="shared" si="40"/>
        <v>0</v>
      </c>
      <c r="BV437" s="124">
        <f t="shared" si="41"/>
        <v>0.96</v>
      </c>
      <c r="BW437" s="67"/>
    </row>
    <row r="438" spans="1:75" x14ac:dyDescent="0.15">
      <c r="A438" s="68">
        <v>2015</v>
      </c>
      <c r="B438" s="68">
        <v>10411502</v>
      </c>
      <c r="C438" s="68">
        <v>1120152339</v>
      </c>
      <c r="D438" s="28">
        <v>1.2</v>
      </c>
      <c r="E438" s="28" t="s">
        <v>142</v>
      </c>
      <c r="F438" s="28">
        <v>0.6</v>
      </c>
      <c r="G438" s="28"/>
      <c r="H438" s="116"/>
      <c r="I438" s="5"/>
      <c r="J438" s="7">
        <f t="shared" si="36"/>
        <v>0.72</v>
      </c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32">
        <f t="shared" si="37"/>
        <v>0</v>
      </c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1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16">
        <f t="shared" si="38"/>
        <v>0</v>
      </c>
      <c r="BN438" s="21"/>
      <c r="BO438" s="21"/>
      <c r="BP438" s="21"/>
      <c r="BQ438" s="21"/>
      <c r="BR438" s="21"/>
      <c r="BS438" s="21"/>
      <c r="BT438" s="32">
        <f t="shared" si="39"/>
        <v>0</v>
      </c>
      <c r="BU438" s="32">
        <f t="shared" si="40"/>
        <v>0</v>
      </c>
      <c r="BV438" s="124">
        <f t="shared" si="41"/>
        <v>0.72</v>
      </c>
      <c r="BW438" s="67"/>
    </row>
    <row r="439" spans="1:75" x14ac:dyDescent="0.15">
      <c r="A439" s="68">
        <v>2015</v>
      </c>
      <c r="B439" s="68">
        <v>10411502</v>
      </c>
      <c r="C439" s="68">
        <v>1120152341</v>
      </c>
      <c r="D439" s="28">
        <v>1.2</v>
      </c>
      <c r="E439" s="28" t="s">
        <v>91</v>
      </c>
      <c r="F439" s="28">
        <v>0.8</v>
      </c>
      <c r="G439" s="28"/>
      <c r="H439" s="116"/>
      <c r="I439" s="5"/>
      <c r="J439" s="7">
        <f t="shared" si="36"/>
        <v>0.96</v>
      </c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32">
        <f t="shared" si="37"/>
        <v>0</v>
      </c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1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16">
        <f t="shared" si="38"/>
        <v>0</v>
      </c>
      <c r="BN439" s="21"/>
      <c r="BO439" s="21"/>
      <c r="BP439" s="21"/>
      <c r="BQ439" s="21"/>
      <c r="BR439" s="21"/>
      <c r="BS439" s="21"/>
      <c r="BT439" s="32">
        <f t="shared" si="39"/>
        <v>0</v>
      </c>
      <c r="BU439" s="32">
        <f t="shared" si="40"/>
        <v>0</v>
      </c>
      <c r="BV439" s="124">
        <f t="shared" si="41"/>
        <v>0.96</v>
      </c>
      <c r="BW439" s="67"/>
    </row>
    <row r="440" spans="1:75" x14ac:dyDescent="0.15">
      <c r="A440" s="68">
        <v>2015</v>
      </c>
      <c r="B440" s="68">
        <v>10411502</v>
      </c>
      <c r="C440" s="68">
        <v>1120152345</v>
      </c>
      <c r="D440" s="28">
        <v>1.6</v>
      </c>
      <c r="E440" s="28" t="s">
        <v>133</v>
      </c>
      <c r="F440" s="28">
        <v>1</v>
      </c>
      <c r="G440" s="28"/>
      <c r="H440" s="116"/>
      <c r="I440" s="5"/>
      <c r="J440" s="7">
        <f t="shared" si="36"/>
        <v>1.6</v>
      </c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32">
        <f t="shared" si="37"/>
        <v>0</v>
      </c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10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16">
        <f t="shared" si="38"/>
        <v>0</v>
      </c>
      <c r="BN440" s="21"/>
      <c r="BO440" s="21"/>
      <c r="BP440" s="21"/>
      <c r="BQ440" s="21"/>
      <c r="BR440" s="21"/>
      <c r="BS440" s="21"/>
      <c r="BT440" s="32">
        <f t="shared" si="39"/>
        <v>0</v>
      </c>
      <c r="BU440" s="32">
        <f t="shared" si="40"/>
        <v>0</v>
      </c>
      <c r="BV440" s="124">
        <f t="shared" si="41"/>
        <v>1.6</v>
      </c>
      <c r="BW440" s="67"/>
    </row>
    <row r="441" spans="1:75" x14ac:dyDescent="0.15">
      <c r="A441" s="68">
        <v>2015</v>
      </c>
      <c r="B441" s="68">
        <v>10411502</v>
      </c>
      <c r="C441" s="68">
        <v>1120152350</v>
      </c>
      <c r="D441" s="28"/>
      <c r="E441" s="28"/>
      <c r="F441" s="28"/>
      <c r="G441" s="28"/>
      <c r="H441" s="116"/>
      <c r="I441" s="5"/>
      <c r="J441" s="7">
        <f t="shared" si="36"/>
        <v>0</v>
      </c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32">
        <f t="shared" si="37"/>
        <v>0</v>
      </c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1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16">
        <f t="shared" si="38"/>
        <v>0</v>
      </c>
      <c r="BN441" s="21"/>
      <c r="BO441" s="21"/>
      <c r="BP441" s="21"/>
      <c r="BQ441" s="21"/>
      <c r="BR441" s="21"/>
      <c r="BS441" s="21"/>
      <c r="BT441" s="32">
        <f t="shared" si="39"/>
        <v>0</v>
      </c>
      <c r="BU441" s="32">
        <f t="shared" si="40"/>
        <v>0</v>
      </c>
      <c r="BV441" s="124">
        <f t="shared" si="41"/>
        <v>0</v>
      </c>
      <c r="BW441" s="67"/>
    </row>
    <row r="442" spans="1:75" x14ac:dyDescent="0.15">
      <c r="A442" s="68">
        <v>2015</v>
      </c>
      <c r="B442" s="68">
        <v>10411502</v>
      </c>
      <c r="C442" s="68">
        <v>1120152357</v>
      </c>
      <c r="D442" s="28"/>
      <c r="E442" s="28"/>
      <c r="F442" s="28"/>
      <c r="G442" s="28"/>
      <c r="H442" s="116"/>
      <c r="I442" s="5"/>
      <c r="J442" s="7">
        <f t="shared" si="36"/>
        <v>0</v>
      </c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32">
        <f t="shared" si="37"/>
        <v>0</v>
      </c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1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16">
        <f t="shared" si="38"/>
        <v>0</v>
      </c>
      <c r="BN442" s="21"/>
      <c r="BO442" s="21"/>
      <c r="BP442" s="21"/>
      <c r="BQ442" s="21"/>
      <c r="BR442" s="21"/>
      <c r="BS442" s="21"/>
      <c r="BT442" s="32">
        <f t="shared" si="39"/>
        <v>0</v>
      </c>
      <c r="BU442" s="32">
        <f t="shared" si="40"/>
        <v>0</v>
      </c>
      <c r="BV442" s="124">
        <f t="shared" si="41"/>
        <v>0</v>
      </c>
      <c r="BW442" s="67"/>
    </row>
    <row r="443" spans="1:75" x14ac:dyDescent="0.15">
      <c r="A443" s="68">
        <v>2015</v>
      </c>
      <c r="B443" s="68">
        <v>10411502</v>
      </c>
      <c r="C443" s="68">
        <v>1120152373</v>
      </c>
      <c r="D443" s="28">
        <v>1.2</v>
      </c>
      <c r="E443" s="28" t="s">
        <v>124</v>
      </c>
      <c r="F443" s="28">
        <v>0.6</v>
      </c>
      <c r="G443" s="28"/>
      <c r="H443" s="116"/>
      <c r="I443" s="5"/>
      <c r="J443" s="7">
        <f t="shared" si="36"/>
        <v>0.72</v>
      </c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32">
        <f t="shared" si="37"/>
        <v>0</v>
      </c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1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16">
        <f t="shared" si="38"/>
        <v>0</v>
      </c>
      <c r="BN443" s="21"/>
      <c r="BO443" s="21"/>
      <c r="BP443" s="21"/>
      <c r="BQ443" s="21"/>
      <c r="BR443" s="21"/>
      <c r="BS443" s="21"/>
      <c r="BT443" s="32">
        <f t="shared" si="39"/>
        <v>0</v>
      </c>
      <c r="BU443" s="32">
        <f t="shared" si="40"/>
        <v>0</v>
      </c>
      <c r="BV443" s="124">
        <f t="shared" si="41"/>
        <v>0.72</v>
      </c>
      <c r="BW443" s="67"/>
    </row>
    <row r="444" spans="1:75" x14ac:dyDescent="0.15">
      <c r="A444" s="68">
        <v>2015</v>
      </c>
      <c r="B444" s="68">
        <v>10411502</v>
      </c>
      <c r="C444" s="68">
        <v>1120152309</v>
      </c>
      <c r="D444" s="28"/>
      <c r="E444" s="28"/>
      <c r="F444" s="28"/>
      <c r="G444" s="28"/>
      <c r="H444" s="116"/>
      <c r="I444" s="5"/>
      <c r="J444" s="7">
        <f t="shared" si="36"/>
        <v>0</v>
      </c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32">
        <f t="shared" si="37"/>
        <v>0</v>
      </c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1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16">
        <f t="shared" si="38"/>
        <v>0</v>
      </c>
      <c r="BN444" s="21"/>
      <c r="BO444" s="21"/>
      <c r="BP444" s="21"/>
      <c r="BQ444" s="21"/>
      <c r="BR444" s="21"/>
      <c r="BS444" s="21"/>
      <c r="BT444" s="32">
        <f t="shared" si="39"/>
        <v>0</v>
      </c>
      <c r="BU444" s="32">
        <f t="shared" si="40"/>
        <v>0</v>
      </c>
      <c r="BV444" s="124">
        <f t="shared" si="41"/>
        <v>0</v>
      </c>
      <c r="BW444" s="67"/>
    </row>
    <row r="445" spans="1:75" x14ac:dyDescent="0.15">
      <c r="A445" s="68">
        <v>2015</v>
      </c>
      <c r="B445" s="68">
        <v>10411502</v>
      </c>
      <c r="C445" s="68">
        <v>1120152332</v>
      </c>
      <c r="D445" s="28"/>
      <c r="E445" s="28"/>
      <c r="F445" s="28"/>
      <c r="G445" s="28"/>
      <c r="H445" s="116"/>
      <c r="I445" s="5"/>
      <c r="J445" s="7">
        <f t="shared" si="36"/>
        <v>0</v>
      </c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32">
        <f t="shared" si="37"/>
        <v>0</v>
      </c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1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16">
        <f t="shared" si="38"/>
        <v>0</v>
      </c>
      <c r="BN445" s="21"/>
      <c r="BO445" s="21"/>
      <c r="BP445" s="21"/>
      <c r="BQ445" s="21"/>
      <c r="BR445" s="21"/>
      <c r="BS445" s="21"/>
      <c r="BT445" s="32">
        <f t="shared" si="39"/>
        <v>0</v>
      </c>
      <c r="BU445" s="32">
        <f t="shared" si="40"/>
        <v>0</v>
      </c>
      <c r="BV445" s="124">
        <f t="shared" si="41"/>
        <v>0</v>
      </c>
      <c r="BW445" s="67"/>
    </row>
    <row r="446" spans="1:75" x14ac:dyDescent="0.15">
      <c r="A446" s="68">
        <v>2015</v>
      </c>
      <c r="B446" s="68">
        <v>10411502</v>
      </c>
      <c r="C446" s="68">
        <v>1120152351</v>
      </c>
      <c r="D446" s="28"/>
      <c r="E446" s="28"/>
      <c r="F446" s="28"/>
      <c r="G446" s="28"/>
      <c r="H446" s="116"/>
      <c r="I446" s="5"/>
      <c r="J446" s="7">
        <f t="shared" si="36"/>
        <v>0</v>
      </c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32">
        <f t="shared" si="37"/>
        <v>0</v>
      </c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1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16">
        <f t="shared" si="38"/>
        <v>0</v>
      </c>
      <c r="BN446" s="21"/>
      <c r="BO446" s="21"/>
      <c r="BP446" s="21"/>
      <c r="BQ446" s="21"/>
      <c r="BR446" s="21"/>
      <c r="BS446" s="21"/>
      <c r="BT446" s="32">
        <f t="shared" si="39"/>
        <v>0</v>
      </c>
      <c r="BU446" s="32">
        <f t="shared" si="40"/>
        <v>0</v>
      </c>
      <c r="BV446" s="124">
        <f t="shared" si="41"/>
        <v>0</v>
      </c>
      <c r="BW446" s="67"/>
    </row>
    <row r="447" spans="1:75" x14ac:dyDescent="0.15">
      <c r="A447" s="68">
        <v>2015</v>
      </c>
      <c r="B447" s="68">
        <v>10411502</v>
      </c>
      <c r="C447" s="68">
        <v>1120152354</v>
      </c>
      <c r="D447" s="28">
        <v>1.2</v>
      </c>
      <c r="E447" s="28" t="s">
        <v>111</v>
      </c>
      <c r="F447" s="28">
        <v>1</v>
      </c>
      <c r="G447" s="28"/>
      <c r="H447" s="116"/>
      <c r="I447" s="5"/>
      <c r="J447" s="7">
        <f t="shared" si="36"/>
        <v>1.2</v>
      </c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32">
        <f t="shared" si="37"/>
        <v>0</v>
      </c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1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16">
        <f t="shared" si="38"/>
        <v>0</v>
      </c>
      <c r="BN447" s="21"/>
      <c r="BO447" s="21"/>
      <c r="BP447" s="21"/>
      <c r="BQ447" s="21"/>
      <c r="BR447" s="21"/>
      <c r="BS447" s="21"/>
      <c r="BT447" s="32">
        <f t="shared" si="39"/>
        <v>0</v>
      </c>
      <c r="BU447" s="32">
        <f t="shared" si="40"/>
        <v>0</v>
      </c>
      <c r="BV447" s="124">
        <f t="shared" si="41"/>
        <v>1.2</v>
      </c>
      <c r="BW447" s="67"/>
    </row>
    <row r="448" spans="1:75" x14ac:dyDescent="0.15">
      <c r="A448" s="68">
        <v>2015</v>
      </c>
      <c r="B448" s="68">
        <v>10411502</v>
      </c>
      <c r="C448" s="68">
        <v>1120152362</v>
      </c>
      <c r="D448" s="28"/>
      <c r="E448" s="28"/>
      <c r="F448" s="28"/>
      <c r="G448" s="28"/>
      <c r="H448" s="116"/>
      <c r="I448" s="5"/>
      <c r="J448" s="7">
        <f t="shared" si="36"/>
        <v>0</v>
      </c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32">
        <f t="shared" si="37"/>
        <v>0</v>
      </c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10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16">
        <f t="shared" si="38"/>
        <v>0</v>
      </c>
      <c r="BN448" s="21"/>
      <c r="BO448" s="21"/>
      <c r="BP448" s="74"/>
      <c r="BQ448" s="74"/>
      <c r="BR448" s="74"/>
      <c r="BS448" s="74"/>
      <c r="BT448" s="32">
        <f t="shared" si="39"/>
        <v>0</v>
      </c>
      <c r="BU448" s="32">
        <f t="shared" si="40"/>
        <v>0</v>
      </c>
      <c r="BV448" s="124">
        <f t="shared" si="41"/>
        <v>0</v>
      </c>
      <c r="BW448" s="67"/>
    </row>
    <row r="449" spans="1:75" x14ac:dyDescent="0.15">
      <c r="A449" s="68">
        <v>2015</v>
      </c>
      <c r="B449" s="68">
        <v>10411502</v>
      </c>
      <c r="C449" s="68">
        <v>1120152370</v>
      </c>
      <c r="D449" s="28"/>
      <c r="E449" s="28"/>
      <c r="F449" s="28"/>
      <c r="G449" s="28"/>
      <c r="H449" s="116"/>
      <c r="I449" s="5"/>
      <c r="J449" s="7">
        <f t="shared" si="36"/>
        <v>0</v>
      </c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32">
        <f t="shared" si="37"/>
        <v>0</v>
      </c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1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16">
        <f t="shared" si="38"/>
        <v>0</v>
      </c>
      <c r="BN449" s="21"/>
      <c r="BO449" s="21"/>
      <c r="BP449" s="74"/>
      <c r="BQ449" s="74"/>
      <c r="BR449" s="74"/>
      <c r="BS449" s="74"/>
      <c r="BT449" s="32">
        <f t="shared" si="39"/>
        <v>0</v>
      </c>
      <c r="BU449" s="32">
        <f t="shared" si="40"/>
        <v>0</v>
      </c>
      <c r="BV449" s="124">
        <f t="shared" si="41"/>
        <v>0</v>
      </c>
      <c r="BW449" s="67"/>
    </row>
    <row r="450" spans="1:75" x14ac:dyDescent="0.15">
      <c r="A450" s="68">
        <v>2015</v>
      </c>
      <c r="B450" s="68">
        <v>10411502</v>
      </c>
      <c r="C450" s="68">
        <v>1120152340</v>
      </c>
      <c r="D450" s="28"/>
      <c r="E450" s="28"/>
      <c r="F450" s="28"/>
      <c r="G450" s="28"/>
      <c r="H450" s="116"/>
      <c r="I450" s="5"/>
      <c r="J450" s="7">
        <f t="shared" si="36"/>
        <v>0</v>
      </c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32">
        <f t="shared" si="37"/>
        <v>0</v>
      </c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16">
        <f t="shared" si="38"/>
        <v>0</v>
      </c>
      <c r="BN450" s="21"/>
      <c r="BO450" s="21"/>
      <c r="BP450" s="74"/>
      <c r="BQ450" s="74"/>
      <c r="BR450" s="74"/>
      <c r="BS450" s="74"/>
      <c r="BT450" s="32">
        <f t="shared" si="39"/>
        <v>0</v>
      </c>
      <c r="BU450" s="32">
        <f t="shared" si="40"/>
        <v>0</v>
      </c>
      <c r="BV450" s="124">
        <f t="shared" si="41"/>
        <v>0</v>
      </c>
      <c r="BW450" s="67"/>
    </row>
  </sheetData>
  <sheetProtection algorithmName="SHA-512" hashValue="MT5gVB/8d6XmK2odu3fjCbiAocZt88aqqA4g4aoi+7i8+hZC+TQPKIZnSkF9SX3y+dy/76TOOAMEgU7BnVPfaQ==" saltValue="7lr79zoMJ2iJluPuuRs94Q==" spinCount="100000" sheet="1" objects="1" scenarios="1"/>
  <mergeCells count="56">
    <mergeCell ref="BH3:BL3"/>
    <mergeCell ref="AI3:AI4"/>
    <mergeCell ref="K3:L3"/>
    <mergeCell ref="M3:N3"/>
    <mergeCell ref="O3:P3"/>
    <mergeCell ref="Q3:S3"/>
    <mergeCell ref="T3:U3"/>
    <mergeCell ref="AT4:AU4"/>
    <mergeCell ref="AV4:AW4"/>
    <mergeCell ref="AX4:AY4"/>
    <mergeCell ref="V3:X3"/>
    <mergeCell ref="Y3:AH3"/>
    <mergeCell ref="AJ3:AS3"/>
    <mergeCell ref="AT3:BG3"/>
    <mergeCell ref="AJ4:AK4"/>
    <mergeCell ref="AL4:AM4"/>
    <mergeCell ref="BK4:BL4"/>
    <mergeCell ref="AN4:AO4"/>
    <mergeCell ref="AP4:AQ4"/>
    <mergeCell ref="AR4:AS4"/>
    <mergeCell ref="Y4:Z4"/>
    <mergeCell ref="AA4:AB4"/>
    <mergeCell ref="AC4:AD4"/>
    <mergeCell ref="AE4:AF4"/>
    <mergeCell ref="AG4:AH4"/>
    <mergeCell ref="BN3:BO3"/>
    <mergeCell ref="E3:E4"/>
    <mergeCell ref="F3:F4"/>
    <mergeCell ref="G3:G4"/>
    <mergeCell ref="H3:H4"/>
    <mergeCell ref="I3:I4"/>
    <mergeCell ref="J3:J4"/>
    <mergeCell ref="K4:K5"/>
    <mergeCell ref="L4:L5"/>
    <mergeCell ref="O4:O5"/>
    <mergeCell ref="P4:P5"/>
    <mergeCell ref="M4:N4"/>
    <mergeCell ref="AZ4:BC4"/>
    <mergeCell ref="BD4:BE4"/>
    <mergeCell ref="BF4:BG4"/>
    <mergeCell ref="BH4:BI4"/>
    <mergeCell ref="BP3:BT3"/>
    <mergeCell ref="A1:A5"/>
    <mergeCell ref="B1:B5"/>
    <mergeCell ref="C1:C5"/>
    <mergeCell ref="D3:D4"/>
    <mergeCell ref="D1:BW1"/>
    <mergeCell ref="D2:J2"/>
    <mergeCell ref="K2:AI2"/>
    <mergeCell ref="AJ2:BM2"/>
    <mergeCell ref="BN2:BU2"/>
    <mergeCell ref="BM3:BM4"/>
    <mergeCell ref="BN4:BN5"/>
    <mergeCell ref="BO4:BO5"/>
    <mergeCell ref="BU3:BU4"/>
    <mergeCell ref="BP4:BT4"/>
  </mergeCells>
  <phoneticPr fontId="4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4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贺子畔</dc:creator>
  <cp:lastModifiedBy>huagong</cp:lastModifiedBy>
  <dcterms:created xsi:type="dcterms:W3CDTF">2008-09-11T17:22:52Z</dcterms:created>
  <dcterms:modified xsi:type="dcterms:W3CDTF">2019-03-08T05:13:55Z</dcterms:modified>
</cp:coreProperties>
</file>