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05 学业指导\01 学生成绩\02 综合测评\2017-2018-1综测公示\"/>
    </mc:Choice>
  </mc:AlternateContent>
  <bookViews>
    <workbookView xWindow="0" yWindow="105" windowWidth="12765" windowHeight="5715"/>
  </bookViews>
  <sheets>
    <sheet name="Sheet1" sheetId="1" r:id="rId1"/>
  </sheets>
  <definedNames>
    <definedName name="_xlnm._FilterDatabase" localSheetId="0" hidden="1">Sheet1!$L$1:$L$807</definedName>
  </definedNames>
  <calcPr calcId="152511" calcOnSave="0"/>
</workbook>
</file>

<file path=xl/calcChain.xml><?xml version="1.0" encoding="utf-8"?>
<calcChain xmlns="http://schemas.openxmlformats.org/spreadsheetml/2006/main">
  <c r="BS645" i="1" l="1"/>
  <c r="BT645" i="1" s="1"/>
  <c r="BL645" i="1"/>
  <c r="K645" i="1"/>
  <c r="AH645" i="1" s="1"/>
  <c r="I645" i="1"/>
  <c r="BS644" i="1"/>
  <c r="BT644" i="1" s="1"/>
  <c r="BU644" i="1" s="1"/>
  <c r="BL644" i="1"/>
  <c r="K644" i="1"/>
  <c r="AH644" i="1" s="1"/>
  <c r="I644" i="1"/>
  <c r="BS643" i="1"/>
  <c r="BT643" i="1" s="1"/>
  <c r="BL643" i="1"/>
  <c r="K643" i="1"/>
  <c r="AH643" i="1" s="1"/>
  <c r="I643" i="1"/>
  <c r="BS642" i="1"/>
  <c r="BT642" i="1" s="1"/>
  <c r="BL642" i="1"/>
  <c r="AH642" i="1"/>
  <c r="K642" i="1"/>
  <c r="I642" i="1"/>
  <c r="BS641" i="1"/>
  <c r="BT641" i="1" s="1"/>
  <c r="BL641" i="1"/>
  <c r="K641" i="1"/>
  <c r="AH641" i="1" s="1"/>
  <c r="I641" i="1"/>
  <c r="BS640" i="1"/>
  <c r="BT640" i="1" s="1"/>
  <c r="BL640" i="1"/>
  <c r="K640" i="1"/>
  <c r="AH640" i="1" s="1"/>
  <c r="I640" i="1"/>
  <c r="BS639" i="1"/>
  <c r="BT639" i="1" s="1"/>
  <c r="BL639" i="1"/>
  <c r="K639" i="1"/>
  <c r="AH639" i="1" s="1"/>
  <c r="I639" i="1"/>
  <c r="BS638" i="1"/>
  <c r="BT638" i="1" s="1"/>
  <c r="BL638" i="1"/>
  <c r="K638" i="1"/>
  <c r="AH638" i="1" s="1"/>
  <c r="I638" i="1"/>
  <c r="BS637" i="1"/>
  <c r="BT637" i="1" s="1"/>
  <c r="BL637" i="1"/>
  <c r="AH637" i="1"/>
  <c r="K637" i="1"/>
  <c r="I637" i="1"/>
  <c r="BS636" i="1"/>
  <c r="BT636" i="1" s="1"/>
  <c r="BL636" i="1"/>
  <c r="K636" i="1"/>
  <c r="AH636" i="1" s="1"/>
  <c r="I636" i="1"/>
  <c r="BT635" i="1"/>
  <c r="BS635" i="1"/>
  <c r="BL635" i="1"/>
  <c r="K635" i="1"/>
  <c r="AH635" i="1" s="1"/>
  <c r="I635" i="1"/>
  <c r="BS634" i="1"/>
  <c r="BT634" i="1" s="1"/>
  <c r="BU634" i="1" s="1"/>
  <c r="BL634" i="1"/>
  <c r="K634" i="1"/>
  <c r="AH634" i="1" s="1"/>
  <c r="I634" i="1"/>
  <c r="BS633" i="1"/>
  <c r="BT633" i="1" s="1"/>
  <c r="BL633" i="1"/>
  <c r="K633" i="1"/>
  <c r="AH633" i="1" s="1"/>
  <c r="I633" i="1"/>
  <c r="BT632" i="1"/>
  <c r="BU632" i="1" s="1"/>
  <c r="BS632" i="1"/>
  <c r="BL632" i="1"/>
  <c r="AH632" i="1"/>
  <c r="K632" i="1"/>
  <c r="I632" i="1"/>
  <c r="BS631" i="1"/>
  <c r="BT631" i="1" s="1"/>
  <c r="BL631" i="1"/>
  <c r="K631" i="1"/>
  <c r="AH631" i="1" s="1"/>
  <c r="I631" i="1"/>
  <c r="BT630" i="1"/>
  <c r="BS630" i="1"/>
  <c r="BL630" i="1"/>
  <c r="K630" i="1"/>
  <c r="AH630" i="1" s="1"/>
  <c r="I630" i="1"/>
  <c r="BS629" i="1"/>
  <c r="BT629" i="1" s="1"/>
  <c r="BU629" i="1" s="1"/>
  <c r="BL629" i="1"/>
  <c r="K629" i="1"/>
  <c r="AH629" i="1" s="1"/>
  <c r="I629" i="1"/>
  <c r="BS628" i="1"/>
  <c r="BT628" i="1" s="1"/>
  <c r="BL628" i="1"/>
  <c r="K628" i="1"/>
  <c r="AH628" i="1" s="1"/>
  <c r="I628" i="1"/>
  <c r="BT627" i="1"/>
  <c r="BS627" i="1"/>
  <c r="BL627" i="1"/>
  <c r="K627" i="1"/>
  <c r="AH627" i="1" s="1"/>
  <c r="I627" i="1"/>
  <c r="BS626" i="1"/>
  <c r="BT626" i="1" s="1"/>
  <c r="BL626" i="1"/>
  <c r="K626" i="1"/>
  <c r="AH626" i="1" s="1"/>
  <c r="I626" i="1"/>
  <c r="BS625" i="1"/>
  <c r="BT625" i="1" s="1"/>
  <c r="BL625" i="1"/>
  <c r="K625" i="1"/>
  <c r="AH625" i="1" s="1"/>
  <c r="I625" i="1"/>
  <c r="BS624" i="1"/>
  <c r="BT624" i="1" s="1"/>
  <c r="BL624" i="1"/>
  <c r="K624" i="1"/>
  <c r="AH624" i="1" s="1"/>
  <c r="I624" i="1"/>
  <c r="BS623" i="1"/>
  <c r="BT623" i="1" s="1"/>
  <c r="BL623" i="1"/>
  <c r="K623" i="1"/>
  <c r="AH623" i="1" s="1"/>
  <c r="I623" i="1"/>
  <c r="BT622" i="1"/>
  <c r="BS622" i="1"/>
  <c r="BL622" i="1"/>
  <c r="K622" i="1"/>
  <c r="AH622" i="1" s="1"/>
  <c r="I622" i="1"/>
  <c r="BS621" i="1"/>
  <c r="BT621" i="1" s="1"/>
  <c r="BL621" i="1"/>
  <c r="K621" i="1"/>
  <c r="AH621" i="1" s="1"/>
  <c r="I621" i="1"/>
  <c r="BS620" i="1"/>
  <c r="BT620" i="1" s="1"/>
  <c r="BL620" i="1"/>
  <c r="K620" i="1"/>
  <c r="AH620" i="1" s="1"/>
  <c r="I620" i="1"/>
  <c r="BS619" i="1"/>
  <c r="BT619" i="1" s="1"/>
  <c r="BL619" i="1"/>
  <c r="K619" i="1"/>
  <c r="AH619" i="1" s="1"/>
  <c r="I619" i="1"/>
  <c r="BS618" i="1"/>
  <c r="BT618" i="1" s="1"/>
  <c r="BU618" i="1" s="1"/>
  <c r="BL618" i="1"/>
  <c r="K618" i="1"/>
  <c r="AH618" i="1" s="1"/>
  <c r="I618" i="1"/>
  <c r="BS617" i="1"/>
  <c r="BT617" i="1" s="1"/>
  <c r="BL617" i="1"/>
  <c r="K617" i="1"/>
  <c r="AH617" i="1" s="1"/>
  <c r="I617" i="1"/>
  <c r="BS616" i="1"/>
  <c r="BT616" i="1" s="1"/>
  <c r="BL616" i="1"/>
  <c r="AH616" i="1"/>
  <c r="K616" i="1"/>
  <c r="I616" i="1"/>
  <c r="BS615" i="1"/>
  <c r="BT615" i="1" s="1"/>
  <c r="BL615" i="1"/>
  <c r="K615" i="1"/>
  <c r="AH615" i="1" s="1"/>
  <c r="I615" i="1"/>
  <c r="BS614" i="1"/>
  <c r="BT614" i="1" s="1"/>
  <c r="BL614" i="1"/>
  <c r="K614" i="1"/>
  <c r="AH614" i="1" s="1"/>
  <c r="I614" i="1"/>
  <c r="BS613" i="1"/>
  <c r="BT613" i="1" s="1"/>
  <c r="BU613" i="1" s="1"/>
  <c r="BL613" i="1"/>
  <c r="AH613" i="1"/>
  <c r="K613" i="1"/>
  <c r="I613" i="1"/>
  <c r="BT612" i="1"/>
  <c r="BU612" i="1" s="1"/>
  <c r="BS612" i="1"/>
  <c r="BL612" i="1"/>
  <c r="K612" i="1"/>
  <c r="AH612" i="1" s="1"/>
  <c r="I612" i="1"/>
  <c r="BS611" i="1"/>
  <c r="BT611" i="1" s="1"/>
  <c r="BU611" i="1" s="1"/>
  <c r="BL611" i="1"/>
  <c r="AH611" i="1"/>
  <c r="K611" i="1"/>
  <c r="I611" i="1"/>
  <c r="BS610" i="1"/>
  <c r="BT610" i="1" s="1"/>
  <c r="BL610" i="1"/>
  <c r="K610" i="1"/>
  <c r="AH610" i="1" s="1"/>
  <c r="I610" i="1"/>
  <c r="BS609" i="1"/>
  <c r="BT609" i="1" s="1"/>
  <c r="BL609" i="1"/>
  <c r="AH609" i="1"/>
  <c r="K609" i="1"/>
  <c r="I609" i="1"/>
  <c r="BS608" i="1"/>
  <c r="BT608" i="1" s="1"/>
  <c r="BL608" i="1"/>
  <c r="AH608" i="1"/>
  <c r="K608" i="1"/>
  <c r="I608" i="1"/>
  <c r="BS607" i="1"/>
  <c r="BT607" i="1" s="1"/>
  <c r="BL607" i="1"/>
  <c r="K607" i="1"/>
  <c r="AH607" i="1" s="1"/>
  <c r="I607" i="1"/>
  <c r="BS606" i="1"/>
  <c r="BT606" i="1" s="1"/>
  <c r="BL606" i="1"/>
  <c r="AH606" i="1"/>
  <c r="K606" i="1"/>
  <c r="I606" i="1"/>
  <c r="BS605" i="1"/>
  <c r="BT605" i="1" s="1"/>
  <c r="BL605" i="1"/>
  <c r="K605" i="1"/>
  <c r="AH605" i="1" s="1"/>
  <c r="I605" i="1"/>
  <c r="BT604" i="1"/>
  <c r="BS604" i="1"/>
  <c r="BL604" i="1"/>
  <c r="K604" i="1"/>
  <c r="AH604" i="1" s="1"/>
  <c r="I604" i="1"/>
  <c r="BS603" i="1"/>
  <c r="BT603" i="1" s="1"/>
  <c r="BU603" i="1" s="1"/>
  <c r="BL603" i="1"/>
  <c r="AH603" i="1"/>
  <c r="K603" i="1"/>
  <c r="I603" i="1"/>
  <c r="BS602" i="1"/>
  <c r="BT602" i="1" s="1"/>
  <c r="BL602" i="1"/>
  <c r="K602" i="1"/>
  <c r="AH602" i="1" s="1"/>
  <c r="I602" i="1"/>
  <c r="BT601" i="1"/>
  <c r="BS601" i="1"/>
  <c r="BL601" i="1"/>
  <c r="K601" i="1"/>
  <c r="AH601" i="1" s="1"/>
  <c r="I601" i="1"/>
  <c r="BS600" i="1"/>
  <c r="BT600" i="1" s="1"/>
  <c r="BU600" i="1" s="1"/>
  <c r="BL600" i="1"/>
  <c r="AH600" i="1"/>
  <c r="K600" i="1"/>
  <c r="I600" i="1"/>
  <c r="BS599" i="1"/>
  <c r="BT599" i="1" s="1"/>
  <c r="BL599" i="1"/>
  <c r="K599" i="1"/>
  <c r="AH599" i="1" s="1"/>
  <c r="I599" i="1"/>
  <c r="BT598" i="1"/>
  <c r="BS598" i="1"/>
  <c r="BL598" i="1"/>
  <c r="K598" i="1"/>
  <c r="AH598" i="1" s="1"/>
  <c r="I598" i="1"/>
  <c r="BS597" i="1"/>
  <c r="BT597" i="1" s="1"/>
  <c r="BL597" i="1"/>
  <c r="AH597" i="1"/>
  <c r="K597" i="1"/>
  <c r="I597" i="1"/>
  <c r="BS596" i="1"/>
  <c r="BT596" i="1" s="1"/>
  <c r="BL596" i="1"/>
  <c r="K596" i="1"/>
  <c r="AH596" i="1" s="1"/>
  <c r="I596" i="1"/>
  <c r="BT595" i="1"/>
  <c r="BU595" i="1" s="1"/>
  <c r="BS595" i="1"/>
  <c r="BL595" i="1"/>
  <c r="AH595" i="1"/>
  <c r="K595" i="1"/>
  <c r="I595" i="1"/>
  <c r="BS594" i="1"/>
  <c r="BT594" i="1" s="1"/>
  <c r="BL594" i="1"/>
  <c r="K594" i="1"/>
  <c r="AH594" i="1" s="1"/>
  <c r="I594" i="1"/>
  <c r="BS593" i="1"/>
  <c r="BT593" i="1" s="1"/>
  <c r="BL593" i="1"/>
  <c r="K593" i="1"/>
  <c r="AH593" i="1" s="1"/>
  <c r="I593" i="1"/>
  <c r="BS592" i="1"/>
  <c r="BT592" i="1" s="1"/>
  <c r="BL592" i="1"/>
  <c r="AH592" i="1"/>
  <c r="K592" i="1"/>
  <c r="I592" i="1"/>
  <c r="BS591" i="1"/>
  <c r="BT591" i="1" s="1"/>
  <c r="BL591" i="1"/>
  <c r="K591" i="1"/>
  <c r="AH591" i="1" s="1"/>
  <c r="I591" i="1"/>
  <c r="BT590" i="1"/>
  <c r="BS590" i="1"/>
  <c r="BL590" i="1"/>
  <c r="K590" i="1"/>
  <c r="AH590" i="1" s="1"/>
  <c r="I590" i="1"/>
  <c r="BS589" i="1"/>
  <c r="BT589" i="1" s="1"/>
  <c r="BL589" i="1"/>
  <c r="AH589" i="1"/>
  <c r="K589" i="1"/>
  <c r="I589" i="1"/>
  <c r="BS588" i="1"/>
  <c r="BT588" i="1" s="1"/>
  <c r="BU588" i="1" s="1"/>
  <c r="BL588" i="1"/>
  <c r="K588" i="1"/>
  <c r="AH588" i="1" s="1"/>
  <c r="I588" i="1"/>
  <c r="BS587" i="1"/>
  <c r="BT587" i="1" s="1"/>
  <c r="BU587" i="1" s="1"/>
  <c r="BL587" i="1"/>
  <c r="K587" i="1"/>
  <c r="AH587" i="1" s="1"/>
  <c r="I587" i="1"/>
  <c r="BS586" i="1"/>
  <c r="BT586" i="1" s="1"/>
  <c r="BU586" i="1" s="1"/>
  <c r="BL586" i="1"/>
  <c r="K586" i="1"/>
  <c r="AH586" i="1" s="1"/>
  <c r="I586" i="1"/>
  <c r="BT585" i="1"/>
  <c r="BS585" i="1"/>
  <c r="BL585" i="1"/>
  <c r="K585" i="1"/>
  <c r="AH585" i="1" s="1"/>
  <c r="I585" i="1"/>
  <c r="BS584" i="1"/>
  <c r="BT584" i="1" s="1"/>
  <c r="BL584" i="1"/>
  <c r="AH584" i="1"/>
  <c r="K584" i="1"/>
  <c r="I584" i="1"/>
  <c r="BS583" i="1"/>
  <c r="BT583" i="1" s="1"/>
  <c r="BL583" i="1"/>
  <c r="K583" i="1"/>
  <c r="AH583" i="1" s="1"/>
  <c r="I583" i="1"/>
  <c r="BS582" i="1"/>
  <c r="BT582" i="1" s="1"/>
  <c r="BL582" i="1"/>
  <c r="K582" i="1"/>
  <c r="AH582" i="1" s="1"/>
  <c r="I582" i="1"/>
  <c r="BS581" i="1"/>
  <c r="BT581" i="1" s="1"/>
  <c r="BU581" i="1" s="1"/>
  <c r="BL581" i="1"/>
  <c r="K581" i="1"/>
  <c r="AH581" i="1" s="1"/>
  <c r="I581" i="1"/>
  <c r="BS580" i="1"/>
  <c r="BT580" i="1" s="1"/>
  <c r="BL580" i="1"/>
  <c r="K580" i="1"/>
  <c r="AH580" i="1" s="1"/>
  <c r="I580" i="1"/>
  <c r="BT579" i="1"/>
  <c r="BU579" i="1" s="1"/>
  <c r="BS579" i="1"/>
  <c r="BL579" i="1"/>
  <c r="AH579" i="1"/>
  <c r="K579" i="1"/>
  <c r="I579" i="1"/>
  <c r="BS578" i="1"/>
  <c r="BT578" i="1" s="1"/>
  <c r="BL578" i="1"/>
  <c r="K578" i="1"/>
  <c r="AH578" i="1" s="1"/>
  <c r="I578" i="1"/>
  <c r="BT577" i="1"/>
  <c r="BS577" i="1"/>
  <c r="BL577" i="1"/>
  <c r="K577" i="1"/>
  <c r="AH577" i="1" s="1"/>
  <c r="I577" i="1"/>
  <c r="BS576" i="1"/>
  <c r="BT576" i="1" s="1"/>
  <c r="BL576" i="1"/>
  <c r="AH576" i="1"/>
  <c r="K576" i="1"/>
  <c r="I576" i="1"/>
  <c r="BS575" i="1"/>
  <c r="BT575" i="1" s="1"/>
  <c r="BL575" i="1"/>
  <c r="K575" i="1"/>
  <c r="AH575" i="1" s="1"/>
  <c r="I575" i="1"/>
  <c r="BS574" i="1"/>
  <c r="BT574" i="1" s="1"/>
  <c r="BL574" i="1"/>
  <c r="K574" i="1"/>
  <c r="AH574" i="1" s="1"/>
  <c r="I574" i="1"/>
  <c r="BS573" i="1"/>
  <c r="BT573" i="1" s="1"/>
  <c r="BU573" i="1" s="1"/>
  <c r="BL573" i="1"/>
  <c r="K573" i="1"/>
  <c r="AH573" i="1" s="1"/>
  <c r="I573" i="1"/>
  <c r="BS572" i="1"/>
  <c r="BT572" i="1" s="1"/>
  <c r="BU572" i="1" s="1"/>
  <c r="BL572" i="1"/>
  <c r="K572" i="1"/>
  <c r="AH572" i="1" s="1"/>
  <c r="I572" i="1"/>
  <c r="BT571" i="1"/>
  <c r="BS571" i="1"/>
  <c r="BL571" i="1"/>
  <c r="K571" i="1"/>
  <c r="AH571" i="1" s="1"/>
  <c r="I571" i="1"/>
  <c r="BS570" i="1"/>
  <c r="BT570" i="1" s="1"/>
  <c r="BL570" i="1"/>
  <c r="K570" i="1"/>
  <c r="AH570" i="1" s="1"/>
  <c r="I570" i="1"/>
  <c r="BT569" i="1"/>
  <c r="BS569" i="1"/>
  <c r="BL569" i="1"/>
  <c r="K569" i="1"/>
  <c r="AH569" i="1" s="1"/>
  <c r="I569" i="1"/>
  <c r="BS568" i="1"/>
  <c r="BT568" i="1" s="1"/>
  <c r="BL568" i="1"/>
  <c r="AH568" i="1"/>
  <c r="K568" i="1"/>
  <c r="I568" i="1"/>
  <c r="BS567" i="1"/>
  <c r="BT567" i="1" s="1"/>
  <c r="BL567" i="1"/>
  <c r="K567" i="1"/>
  <c r="AH567" i="1" s="1"/>
  <c r="I567" i="1"/>
  <c r="BS566" i="1"/>
  <c r="BT566" i="1" s="1"/>
  <c r="BL566" i="1"/>
  <c r="AH566" i="1"/>
  <c r="K566" i="1"/>
  <c r="I566" i="1"/>
  <c r="BS565" i="1"/>
  <c r="BT565" i="1" s="1"/>
  <c r="BU565" i="1" s="1"/>
  <c r="BL565" i="1"/>
  <c r="K565" i="1"/>
  <c r="AH565" i="1" s="1"/>
  <c r="I565" i="1"/>
  <c r="BT564" i="1"/>
  <c r="BS564" i="1"/>
  <c r="BL564" i="1"/>
  <c r="AH564" i="1"/>
  <c r="K564" i="1"/>
  <c r="I564" i="1"/>
  <c r="BT563" i="1"/>
  <c r="BS563" i="1"/>
  <c r="BL563" i="1"/>
  <c r="K563" i="1"/>
  <c r="AH563" i="1" s="1"/>
  <c r="I563" i="1"/>
  <c r="BS562" i="1"/>
  <c r="BT562" i="1" s="1"/>
  <c r="BL562" i="1"/>
  <c r="K562" i="1"/>
  <c r="AH562" i="1" s="1"/>
  <c r="I562" i="1"/>
  <c r="BT561" i="1"/>
  <c r="BS561" i="1"/>
  <c r="BL561" i="1"/>
  <c r="AH561" i="1"/>
  <c r="K561" i="1"/>
  <c r="I561" i="1"/>
  <c r="BS560" i="1"/>
  <c r="BT560" i="1" s="1"/>
  <c r="BL560" i="1"/>
  <c r="AH560" i="1"/>
  <c r="K560" i="1"/>
  <c r="I560" i="1"/>
  <c r="BT559" i="1"/>
  <c r="BS559" i="1"/>
  <c r="BL559" i="1"/>
  <c r="K559" i="1"/>
  <c r="AH559" i="1" s="1"/>
  <c r="I559" i="1"/>
  <c r="BT558" i="1"/>
  <c r="BS558" i="1"/>
  <c r="BL558" i="1"/>
  <c r="AH558" i="1"/>
  <c r="K558" i="1"/>
  <c r="I558" i="1"/>
  <c r="BS557" i="1"/>
  <c r="BT557" i="1" s="1"/>
  <c r="BU557" i="1" s="1"/>
  <c r="BL557" i="1"/>
  <c r="K557" i="1"/>
  <c r="AH557" i="1" s="1"/>
  <c r="I557" i="1"/>
  <c r="BS556" i="1"/>
  <c r="BT556" i="1" s="1"/>
  <c r="BL556" i="1"/>
  <c r="AH556" i="1"/>
  <c r="K556" i="1"/>
  <c r="I556" i="1"/>
  <c r="BS555" i="1"/>
  <c r="BT555" i="1" s="1"/>
  <c r="BL555" i="1"/>
  <c r="K555" i="1"/>
  <c r="AH555" i="1" s="1"/>
  <c r="I555" i="1"/>
  <c r="BS554" i="1"/>
  <c r="BT554" i="1" s="1"/>
  <c r="BL554" i="1"/>
  <c r="K554" i="1"/>
  <c r="AH554" i="1" s="1"/>
  <c r="I554" i="1"/>
  <c r="BT553" i="1"/>
  <c r="BS553" i="1"/>
  <c r="BL553" i="1"/>
  <c r="K553" i="1"/>
  <c r="AH553" i="1" s="1"/>
  <c r="I553" i="1"/>
  <c r="BS552" i="1"/>
  <c r="BT552" i="1" s="1"/>
  <c r="BL552" i="1"/>
  <c r="K552" i="1"/>
  <c r="AH552" i="1" s="1"/>
  <c r="I552" i="1"/>
  <c r="BS551" i="1"/>
  <c r="BT551" i="1" s="1"/>
  <c r="BU551" i="1" s="1"/>
  <c r="BL551" i="1"/>
  <c r="K551" i="1"/>
  <c r="AH551" i="1" s="1"/>
  <c r="I551" i="1"/>
  <c r="BS550" i="1"/>
  <c r="BT550" i="1" s="1"/>
  <c r="BL550" i="1"/>
  <c r="K550" i="1"/>
  <c r="AH550" i="1" s="1"/>
  <c r="I550" i="1"/>
  <c r="BS549" i="1"/>
  <c r="BT549" i="1" s="1"/>
  <c r="BL549" i="1"/>
  <c r="K549" i="1"/>
  <c r="AH549" i="1" s="1"/>
  <c r="I549" i="1"/>
  <c r="BS548" i="1"/>
  <c r="BT548" i="1" s="1"/>
  <c r="BL548" i="1"/>
  <c r="AH548" i="1"/>
  <c r="K548" i="1"/>
  <c r="I548" i="1"/>
  <c r="BT547" i="1"/>
  <c r="BS547" i="1"/>
  <c r="BL547" i="1"/>
  <c r="K547" i="1"/>
  <c r="AH547" i="1" s="1"/>
  <c r="I547" i="1"/>
  <c r="BS546" i="1"/>
  <c r="BT546" i="1" s="1"/>
  <c r="BL546" i="1"/>
  <c r="K546" i="1"/>
  <c r="AH546" i="1" s="1"/>
  <c r="I546" i="1"/>
  <c r="BS545" i="1"/>
  <c r="BT545" i="1" s="1"/>
  <c r="BL545" i="1"/>
  <c r="K545" i="1"/>
  <c r="AH545" i="1" s="1"/>
  <c r="I545" i="1"/>
  <c r="BS544" i="1"/>
  <c r="BT544" i="1" s="1"/>
  <c r="BL544" i="1"/>
  <c r="AH544" i="1"/>
  <c r="K544" i="1"/>
  <c r="I544" i="1"/>
  <c r="BS543" i="1"/>
  <c r="BT543" i="1" s="1"/>
  <c r="BL543" i="1"/>
  <c r="K543" i="1"/>
  <c r="AH543" i="1" s="1"/>
  <c r="I543" i="1"/>
  <c r="BS542" i="1"/>
  <c r="BT542" i="1" s="1"/>
  <c r="BL542" i="1"/>
  <c r="AH542" i="1"/>
  <c r="K542" i="1"/>
  <c r="I542" i="1"/>
  <c r="BS541" i="1"/>
  <c r="BT541" i="1" s="1"/>
  <c r="BL541" i="1"/>
  <c r="K541" i="1"/>
  <c r="AH541" i="1" s="1"/>
  <c r="I541" i="1"/>
  <c r="BS540" i="1"/>
  <c r="BT540" i="1" s="1"/>
  <c r="BL540" i="1"/>
  <c r="K540" i="1"/>
  <c r="AH540" i="1" s="1"/>
  <c r="I540" i="1"/>
  <c r="BT539" i="1"/>
  <c r="BU539" i="1" s="1"/>
  <c r="BS539" i="1"/>
  <c r="BL539" i="1"/>
  <c r="K539" i="1"/>
  <c r="AH539" i="1" s="1"/>
  <c r="I539" i="1"/>
  <c r="BS538" i="1"/>
  <c r="BT538" i="1" s="1"/>
  <c r="BL538" i="1"/>
  <c r="K538" i="1"/>
  <c r="AH538" i="1" s="1"/>
  <c r="I538" i="1"/>
  <c r="BS537" i="1"/>
  <c r="BT537" i="1" s="1"/>
  <c r="BU537" i="1" s="1"/>
  <c r="BL537" i="1"/>
  <c r="K537" i="1"/>
  <c r="AH537" i="1" s="1"/>
  <c r="I537" i="1"/>
  <c r="BS536" i="1"/>
  <c r="BT536" i="1" s="1"/>
  <c r="BL536" i="1"/>
  <c r="AH536" i="1"/>
  <c r="K536" i="1"/>
  <c r="I536" i="1"/>
  <c r="BS535" i="1"/>
  <c r="BT535" i="1" s="1"/>
  <c r="BU535" i="1" s="1"/>
  <c r="BL535" i="1"/>
  <c r="K535" i="1"/>
  <c r="AH535" i="1" s="1"/>
  <c r="I535" i="1"/>
  <c r="BS534" i="1"/>
  <c r="BT534" i="1" s="1"/>
  <c r="BU534" i="1" s="1"/>
  <c r="BL534" i="1"/>
  <c r="AH534" i="1"/>
  <c r="K534" i="1"/>
  <c r="I534" i="1"/>
  <c r="BS533" i="1"/>
  <c r="BT533" i="1" s="1"/>
  <c r="BL533" i="1"/>
  <c r="K533" i="1"/>
  <c r="AH533" i="1" s="1"/>
  <c r="I533" i="1"/>
  <c r="BS532" i="1"/>
  <c r="BT532" i="1" s="1"/>
  <c r="BU532" i="1" s="1"/>
  <c r="BL532" i="1"/>
  <c r="AH532" i="1"/>
  <c r="K532" i="1"/>
  <c r="I532" i="1"/>
  <c r="BT531" i="1"/>
  <c r="BU531" i="1" s="1"/>
  <c r="BS531" i="1"/>
  <c r="BL531" i="1"/>
  <c r="K531" i="1"/>
  <c r="AH531" i="1" s="1"/>
  <c r="I531" i="1"/>
  <c r="BS530" i="1"/>
  <c r="BT530" i="1" s="1"/>
  <c r="BL530" i="1"/>
  <c r="K530" i="1"/>
  <c r="AH530" i="1" s="1"/>
  <c r="I530" i="1"/>
  <c r="BS529" i="1"/>
  <c r="BT529" i="1" s="1"/>
  <c r="BU529" i="1" s="1"/>
  <c r="BL529" i="1"/>
  <c r="K529" i="1"/>
  <c r="AH529" i="1" s="1"/>
  <c r="I529" i="1"/>
  <c r="BS528" i="1"/>
  <c r="BT528" i="1" s="1"/>
  <c r="BL528" i="1"/>
  <c r="AH528" i="1"/>
  <c r="K528" i="1"/>
  <c r="I528" i="1"/>
  <c r="BS527" i="1"/>
  <c r="BT527" i="1" s="1"/>
  <c r="BU527" i="1" s="1"/>
  <c r="BL527" i="1"/>
  <c r="K527" i="1"/>
  <c r="AH527" i="1" s="1"/>
  <c r="I527" i="1"/>
  <c r="BS526" i="1"/>
  <c r="BT526" i="1" s="1"/>
  <c r="BU526" i="1" s="1"/>
  <c r="BL526" i="1"/>
  <c r="AH526" i="1"/>
  <c r="K526" i="1"/>
  <c r="I526" i="1"/>
  <c r="BS525" i="1"/>
  <c r="BT525" i="1" s="1"/>
  <c r="BL525" i="1"/>
  <c r="K525" i="1"/>
  <c r="AH525" i="1" s="1"/>
  <c r="I525" i="1"/>
  <c r="BS524" i="1"/>
  <c r="BT524" i="1" s="1"/>
  <c r="BL524" i="1"/>
  <c r="AH524" i="1"/>
  <c r="K524" i="1"/>
  <c r="I524" i="1"/>
  <c r="BT523" i="1"/>
  <c r="BU523" i="1" s="1"/>
  <c r="BS523" i="1"/>
  <c r="BL523" i="1"/>
  <c r="K523" i="1"/>
  <c r="AH523" i="1" s="1"/>
  <c r="I523" i="1"/>
  <c r="BS522" i="1"/>
  <c r="BT522" i="1" s="1"/>
  <c r="BL522" i="1"/>
  <c r="K522" i="1"/>
  <c r="AH522" i="1" s="1"/>
  <c r="I522" i="1"/>
  <c r="BS521" i="1"/>
  <c r="BT521" i="1" s="1"/>
  <c r="BL521" i="1"/>
  <c r="K521" i="1"/>
  <c r="AH521" i="1" s="1"/>
  <c r="I521" i="1"/>
  <c r="BS520" i="1"/>
  <c r="BT520" i="1" s="1"/>
  <c r="BL520" i="1"/>
  <c r="AH520" i="1"/>
  <c r="K520" i="1"/>
  <c r="I520" i="1"/>
  <c r="BS519" i="1"/>
  <c r="BT519" i="1" s="1"/>
  <c r="BU519" i="1" s="1"/>
  <c r="BL519" i="1"/>
  <c r="K519" i="1"/>
  <c r="AH519" i="1" s="1"/>
  <c r="I519" i="1"/>
  <c r="BS518" i="1"/>
  <c r="BT518" i="1" s="1"/>
  <c r="BU518" i="1" s="1"/>
  <c r="BL518" i="1"/>
  <c r="AH518" i="1"/>
  <c r="K518" i="1"/>
  <c r="I518" i="1"/>
  <c r="BS517" i="1"/>
  <c r="BT517" i="1" s="1"/>
  <c r="BL517" i="1"/>
  <c r="K517" i="1"/>
  <c r="AH517" i="1" s="1"/>
  <c r="I517" i="1"/>
  <c r="BS516" i="1"/>
  <c r="BT516" i="1" s="1"/>
  <c r="BL516" i="1"/>
  <c r="K516" i="1"/>
  <c r="AH516" i="1" s="1"/>
  <c r="I516" i="1"/>
  <c r="BT515" i="1"/>
  <c r="BU515" i="1" s="1"/>
  <c r="BS515" i="1"/>
  <c r="BL515" i="1"/>
  <c r="K515" i="1"/>
  <c r="AH515" i="1" s="1"/>
  <c r="I515" i="1"/>
  <c r="BS514" i="1"/>
  <c r="BT514" i="1" s="1"/>
  <c r="BL514" i="1"/>
  <c r="AH514" i="1"/>
  <c r="K514" i="1"/>
  <c r="I514" i="1"/>
  <c r="BT513" i="1"/>
  <c r="BS513" i="1"/>
  <c r="BL513" i="1"/>
  <c r="K513" i="1"/>
  <c r="AH513" i="1" s="1"/>
  <c r="I513" i="1"/>
  <c r="BS512" i="1"/>
  <c r="BT512" i="1" s="1"/>
  <c r="BU512" i="1" s="1"/>
  <c r="BL512" i="1"/>
  <c r="K512" i="1"/>
  <c r="AH512" i="1" s="1"/>
  <c r="I512" i="1"/>
  <c r="BS511" i="1"/>
  <c r="BT511" i="1" s="1"/>
  <c r="BL511" i="1"/>
  <c r="K511" i="1"/>
  <c r="AH511" i="1" s="1"/>
  <c r="I511" i="1"/>
  <c r="BS510" i="1"/>
  <c r="BT510" i="1" s="1"/>
  <c r="BL510" i="1"/>
  <c r="K510" i="1"/>
  <c r="AH510" i="1" s="1"/>
  <c r="I510" i="1"/>
  <c r="BS509" i="1"/>
  <c r="BT509" i="1" s="1"/>
  <c r="BU509" i="1" s="1"/>
  <c r="BL509" i="1"/>
  <c r="K509" i="1"/>
  <c r="AH509" i="1" s="1"/>
  <c r="I509" i="1"/>
  <c r="BS508" i="1"/>
  <c r="BT508" i="1" s="1"/>
  <c r="BU508" i="1" s="1"/>
  <c r="BL508" i="1"/>
  <c r="AH508" i="1"/>
  <c r="K508" i="1"/>
  <c r="I508" i="1"/>
  <c r="BT507" i="1"/>
  <c r="BS507" i="1"/>
  <c r="BL507" i="1"/>
  <c r="K507" i="1"/>
  <c r="AH507" i="1" s="1"/>
  <c r="I507" i="1"/>
  <c r="BS506" i="1"/>
  <c r="BT506" i="1" s="1"/>
  <c r="BL506" i="1"/>
  <c r="K506" i="1"/>
  <c r="AH506" i="1" s="1"/>
  <c r="I506" i="1"/>
  <c r="BS505" i="1"/>
  <c r="BT505" i="1" s="1"/>
  <c r="BL505" i="1"/>
  <c r="K505" i="1"/>
  <c r="AH505" i="1" s="1"/>
  <c r="I505" i="1"/>
  <c r="BT504" i="1"/>
  <c r="BS504" i="1"/>
  <c r="BL504" i="1"/>
  <c r="K504" i="1"/>
  <c r="AH504" i="1" s="1"/>
  <c r="BU504" i="1" s="1"/>
  <c r="I504" i="1"/>
  <c r="BS503" i="1"/>
  <c r="BT503" i="1" s="1"/>
  <c r="BU503" i="1" s="1"/>
  <c r="BL503" i="1"/>
  <c r="K503" i="1"/>
  <c r="AH503" i="1" s="1"/>
  <c r="I503" i="1"/>
  <c r="BS502" i="1"/>
  <c r="BT502" i="1" s="1"/>
  <c r="BL502" i="1"/>
  <c r="K502" i="1"/>
  <c r="AH502" i="1" s="1"/>
  <c r="I502" i="1"/>
  <c r="BT501" i="1"/>
  <c r="BS501" i="1"/>
  <c r="BL501" i="1"/>
  <c r="K501" i="1"/>
  <c r="AH501" i="1" s="1"/>
  <c r="I501" i="1"/>
  <c r="BS500" i="1"/>
  <c r="BT500" i="1" s="1"/>
  <c r="BL500" i="1"/>
  <c r="K500" i="1"/>
  <c r="AH500" i="1" s="1"/>
  <c r="I500" i="1"/>
  <c r="BT499" i="1"/>
  <c r="BS499" i="1"/>
  <c r="BL499" i="1"/>
  <c r="K499" i="1"/>
  <c r="AH499" i="1" s="1"/>
  <c r="I499" i="1"/>
  <c r="BS498" i="1"/>
  <c r="BT498" i="1" s="1"/>
  <c r="BU498" i="1" s="1"/>
  <c r="BL498" i="1"/>
  <c r="K498" i="1"/>
  <c r="AH498" i="1" s="1"/>
  <c r="I498" i="1"/>
  <c r="BS497" i="1"/>
  <c r="BT497" i="1" s="1"/>
  <c r="BL497" i="1"/>
  <c r="K497" i="1"/>
  <c r="AH497" i="1" s="1"/>
  <c r="I497" i="1"/>
  <c r="BT496" i="1"/>
  <c r="BS496" i="1"/>
  <c r="BL496" i="1"/>
  <c r="K496" i="1"/>
  <c r="AH496" i="1" s="1"/>
  <c r="I496" i="1"/>
  <c r="BS495" i="1"/>
  <c r="BT495" i="1" s="1"/>
  <c r="BL495" i="1"/>
  <c r="K495" i="1"/>
  <c r="AH495" i="1" s="1"/>
  <c r="I495" i="1"/>
  <c r="BS494" i="1"/>
  <c r="BT494" i="1" s="1"/>
  <c r="BL494" i="1"/>
  <c r="K494" i="1"/>
  <c r="AH494" i="1" s="1"/>
  <c r="I494" i="1"/>
  <c r="BT493" i="1"/>
  <c r="BU493" i="1" s="1"/>
  <c r="BS493" i="1"/>
  <c r="BL493" i="1"/>
  <c r="AH493" i="1"/>
  <c r="K493" i="1"/>
  <c r="I493" i="1"/>
  <c r="BS492" i="1"/>
  <c r="BT492" i="1" s="1"/>
  <c r="BL492" i="1"/>
  <c r="K492" i="1"/>
  <c r="AH492" i="1" s="1"/>
  <c r="I492" i="1"/>
  <c r="BS491" i="1"/>
  <c r="BT491" i="1" s="1"/>
  <c r="BU491" i="1" s="1"/>
  <c r="BL491" i="1"/>
  <c r="AH491" i="1"/>
  <c r="K491" i="1"/>
  <c r="I491" i="1"/>
  <c r="BS490" i="1"/>
  <c r="BT490" i="1" s="1"/>
  <c r="BL490" i="1"/>
  <c r="K490" i="1"/>
  <c r="AH490" i="1" s="1"/>
  <c r="I490" i="1"/>
  <c r="BS489" i="1"/>
  <c r="BT489" i="1" s="1"/>
  <c r="BL489" i="1"/>
  <c r="K489" i="1"/>
  <c r="AH489" i="1" s="1"/>
  <c r="I489" i="1"/>
  <c r="BT488" i="1"/>
  <c r="BS488" i="1"/>
  <c r="BL488" i="1"/>
  <c r="AH488" i="1"/>
  <c r="K488" i="1"/>
  <c r="I488" i="1"/>
  <c r="BS487" i="1"/>
  <c r="BT487" i="1" s="1"/>
  <c r="BL487" i="1"/>
  <c r="K487" i="1"/>
  <c r="AH487" i="1" s="1"/>
  <c r="I487" i="1"/>
  <c r="BS486" i="1"/>
  <c r="BT486" i="1" s="1"/>
  <c r="BL486" i="1"/>
  <c r="K486" i="1"/>
  <c r="AH486" i="1" s="1"/>
  <c r="I486" i="1"/>
  <c r="BS485" i="1"/>
  <c r="BT485" i="1" s="1"/>
  <c r="BL485" i="1"/>
  <c r="AH485" i="1"/>
  <c r="K485" i="1"/>
  <c r="I485" i="1"/>
  <c r="BS484" i="1"/>
  <c r="BT484" i="1" s="1"/>
  <c r="BL484" i="1"/>
  <c r="K484" i="1"/>
  <c r="AH484" i="1" s="1"/>
  <c r="I484" i="1"/>
  <c r="BT483" i="1"/>
  <c r="BU483" i="1" s="1"/>
  <c r="BS483" i="1"/>
  <c r="BL483" i="1"/>
  <c r="AH483" i="1"/>
  <c r="K483" i="1"/>
  <c r="I483" i="1"/>
  <c r="BS482" i="1"/>
  <c r="BT482" i="1" s="1"/>
  <c r="BL482" i="1"/>
  <c r="K482" i="1"/>
  <c r="AH482" i="1" s="1"/>
  <c r="I482" i="1"/>
  <c r="BS481" i="1"/>
  <c r="BT481" i="1" s="1"/>
  <c r="BL481" i="1"/>
  <c r="K481" i="1"/>
  <c r="AH481" i="1" s="1"/>
  <c r="I481" i="1"/>
  <c r="BS480" i="1"/>
  <c r="BT480" i="1" s="1"/>
  <c r="BL480" i="1"/>
  <c r="K480" i="1"/>
  <c r="AH480" i="1" s="1"/>
  <c r="I480" i="1"/>
  <c r="BS479" i="1"/>
  <c r="BT479" i="1" s="1"/>
  <c r="BL479" i="1"/>
  <c r="K479" i="1"/>
  <c r="AH479" i="1" s="1"/>
  <c r="I479" i="1"/>
  <c r="BT478" i="1"/>
  <c r="BS478" i="1"/>
  <c r="BL478" i="1"/>
  <c r="K478" i="1"/>
  <c r="AH478" i="1" s="1"/>
  <c r="I478" i="1"/>
  <c r="BS477" i="1"/>
  <c r="BT477" i="1" s="1"/>
  <c r="BL477" i="1"/>
  <c r="AH477" i="1"/>
  <c r="K477" i="1"/>
  <c r="I477" i="1"/>
  <c r="BS476" i="1"/>
  <c r="BT476" i="1" s="1"/>
  <c r="BL476" i="1"/>
  <c r="K476" i="1"/>
  <c r="AH476" i="1" s="1"/>
  <c r="I476" i="1"/>
  <c r="BT475" i="1"/>
  <c r="BU475" i="1" s="1"/>
  <c r="BS475" i="1"/>
  <c r="BL475" i="1"/>
  <c r="AH475" i="1"/>
  <c r="K475" i="1"/>
  <c r="I475" i="1"/>
  <c r="BS474" i="1"/>
  <c r="BT474" i="1" s="1"/>
  <c r="BL474" i="1"/>
  <c r="K474" i="1"/>
  <c r="AH474" i="1" s="1"/>
  <c r="I474" i="1"/>
  <c r="BS473" i="1"/>
  <c r="BT473" i="1" s="1"/>
  <c r="BL473" i="1"/>
  <c r="K473" i="1"/>
  <c r="AH473" i="1" s="1"/>
  <c r="I473" i="1"/>
  <c r="BS472" i="1"/>
  <c r="BT472" i="1" s="1"/>
  <c r="BL472" i="1"/>
  <c r="K472" i="1"/>
  <c r="AH472" i="1" s="1"/>
  <c r="I472" i="1"/>
  <c r="BS471" i="1"/>
  <c r="BT471" i="1" s="1"/>
  <c r="BL471" i="1"/>
  <c r="K471" i="1"/>
  <c r="AH471" i="1" s="1"/>
  <c r="I471" i="1"/>
  <c r="BT470" i="1"/>
  <c r="BS470" i="1"/>
  <c r="BL470" i="1"/>
  <c r="K470" i="1"/>
  <c r="AH470" i="1" s="1"/>
  <c r="I470" i="1"/>
  <c r="BS469" i="1"/>
  <c r="BT469" i="1" s="1"/>
  <c r="BL469" i="1"/>
  <c r="AH469" i="1"/>
  <c r="K469" i="1"/>
  <c r="I469" i="1"/>
  <c r="BS468" i="1"/>
  <c r="BT468" i="1" s="1"/>
  <c r="BL468" i="1"/>
  <c r="K468" i="1"/>
  <c r="AH468" i="1" s="1"/>
  <c r="I468" i="1"/>
  <c r="BT467" i="1"/>
  <c r="BU467" i="1" s="1"/>
  <c r="BS467" i="1"/>
  <c r="BL467" i="1"/>
  <c r="AH467" i="1"/>
  <c r="K467" i="1"/>
  <c r="I467" i="1"/>
  <c r="BS466" i="1"/>
  <c r="BT466" i="1" s="1"/>
  <c r="BL466" i="1"/>
  <c r="K466" i="1"/>
  <c r="AH466" i="1" s="1"/>
  <c r="I466" i="1"/>
  <c r="BS465" i="1"/>
  <c r="BT465" i="1" s="1"/>
  <c r="BL465" i="1"/>
  <c r="AH465" i="1"/>
  <c r="K465" i="1"/>
  <c r="I465" i="1"/>
  <c r="BT464" i="1"/>
  <c r="BS464" i="1"/>
  <c r="BL464" i="1"/>
  <c r="AH464" i="1"/>
  <c r="K464" i="1"/>
  <c r="I464" i="1"/>
  <c r="BS463" i="1"/>
  <c r="BT463" i="1" s="1"/>
  <c r="BL463" i="1"/>
  <c r="K463" i="1"/>
  <c r="AH463" i="1" s="1"/>
  <c r="I463" i="1"/>
  <c r="BS462" i="1"/>
  <c r="BT462" i="1" s="1"/>
  <c r="BL462" i="1"/>
  <c r="AH462" i="1"/>
  <c r="K462" i="1"/>
  <c r="I462" i="1"/>
  <c r="BS461" i="1"/>
  <c r="BT461" i="1" s="1"/>
  <c r="BL461" i="1"/>
  <c r="K461" i="1"/>
  <c r="AH461" i="1" s="1"/>
  <c r="I461" i="1"/>
  <c r="BS460" i="1"/>
  <c r="BT460" i="1" s="1"/>
  <c r="BL460" i="1"/>
  <c r="K460" i="1"/>
  <c r="AH460" i="1" s="1"/>
  <c r="I460" i="1"/>
  <c r="BT459" i="1"/>
  <c r="BS459" i="1"/>
  <c r="BL459" i="1"/>
  <c r="K459" i="1"/>
  <c r="AH459" i="1" s="1"/>
  <c r="I459" i="1"/>
  <c r="BS458" i="1"/>
  <c r="BT458" i="1" s="1"/>
  <c r="BL458" i="1"/>
  <c r="K458" i="1"/>
  <c r="AH458" i="1" s="1"/>
  <c r="I458" i="1"/>
  <c r="BS457" i="1"/>
  <c r="BT457" i="1" s="1"/>
  <c r="BL457" i="1"/>
  <c r="AH457" i="1"/>
  <c r="K457" i="1"/>
  <c r="I457" i="1"/>
  <c r="BT456" i="1"/>
  <c r="BS456" i="1"/>
  <c r="BL456" i="1"/>
  <c r="AH456" i="1"/>
  <c r="K456" i="1"/>
  <c r="I456" i="1"/>
  <c r="BS455" i="1"/>
  <c r="BT455" i="1" s="1"/>
  <c r="BL455" i="1"/>
  <c r="K455" i="1"/>
  <c r="AH455" i="1" s="1"/>
  <c r="I455" i="1"/>
  <c r="BS454" i="1"/>
  <c r="BT454" i="1" s="1"/>
  <c r="BU454" i="1" s="1"/>
  <c r="BL454" i="1"/>
  <c r="AH454" i="1"/>
  <c r="K454" i="1"/>
  <c r="I454" i="1"/>
  <c r="BS453" i="1"/>
  <c r="BT453" i="1" s="1"/>
  <c r="BL453" i="1"/>
  <c r="K453" i="1"/>
  <c r="AH453" i="1" s="1"/>
  <c r="I453" i="1"/>
  <c r="BS452" i="1"/>
  <c r="BT452" i="1" s="1"/>
  <c r="BL452" i="1"/>
  <c r="K452" i="1"/>
  <c r="AH452" i="1" s="1"/>
  <c r="I452" i="1"/>
  <c r="BT451" i="1"/>
  <c r="BS451" i="1"/>
  <c r="BL451" i="1"/>
  <c r="K451" i="1"/>
  <c r="AH451" i="1" s="1"/>
  <c r="I451" i="1"/>
  <c r="BS450" i="1"/>
  <c r="BT450" i="1" s="1"/>
  <c r="BL450" i="1"/>
  <c r="K450" i="1"/>
  <c r="AH450" i="1" s="1"/>
  <c r="I450" i="1"/>
  <c r="BS449" i="1"/>
  <c r="BT449" i="1" s="1"/>
  <c r="BL449" i="1"/>
  <c r="K449" i="1"/>
  <c r="AH449" i="1" s="1"/>
  <c r="I449" i="1"/>
  <c r="BS448" i="1"/>
  <c r="BT448" i="1" s="1"/>
  <c r="BU448" i="1" s="1"/>
  <c r="BL448" i="1"/>
  <c r="AH448" i="1"/>
  <c r="K448" i="1"/>
  <c r="I448" i="1"/>
  <c r="BS447" i="1"/>
  <c r="BT447" i="1" s="1"/>
  <c r="BL447" i="1"/>
  <c r="K447" i="1"/>
  <c r="AH447" i="1" s="1"/>
  <c r="I447" i="1"/>
  <c r="BS446" i="1"/>
  <c r="BT446" i="1" s="1"/>
  <c r="BL446" i="1"/>
  <c r="K446" i="1"/>
  <c r="AH446" i="1" s="1"/>
  <c r="I446" i="1"/>
  <c r="BS445" i="1"/>
  <c r="BT445" i="1" s="1"/>
  <c r="BL445" i="1"/>
  <c r="AH445" i="1"/>
  <c r="K445" i="1"/>
  <c r="I445" i="1"/>
  <c r="BS444" i="1"/>
  <c r="BT444" i="1" s="1"/>
  <c r="BL444" i="1"/>
  <c r="K444" i="1"/>
  <c r="AH444" i="1" s="1"/>
  <c r="I444" i="1"/>
  <c r="BT443" i="1"/>
  <c r="BS443" i="1"/>
  <c r="BL443" i="1"/>
  <c r="K443" i="1"/>
  <c r="AH443" i="1" s="1"/>
  <c r="I443" i="1"/>
  <c r="BS442" i="1"/>
  <c r="BT442" i="1" s="1"/>
  <c r="BU442" i="1" s="1"/>
  <c r="BL442" i="1"/>
  <c r="K442" i="1"/>
  <c r="AH442" i="1" s="1"/>
  <c r="I442" i="1"/>
  <c r="BS441" i="1"/>
  <c r="BT441" i="1" s="1"/>
  <c r="BL441" i="1"/>
  <c r="K441" i="1"/>
  <c r="AH441" i="1" s="1"/>
  <c r="I441" i="1"/>
  <c r="BS440" i="1"/>
  <c r="BT440" i="1" s="1"/>
  <c r="BU440" i="1" s="1"/>
  <c r="BL440" i="1"/>
  <c r="AH440" i="1"/>
  <c r="K440" i="1"/>
  <c r="I440" i="1"/>
  <c r="BS439" i="1"/>
  <c r="BT439" i="1" s="1"/>
  <c r="BL439" i="1"/>
  <c r="K439" i="1"/>
  <c r="AH439" i="1" s="1"/>
  <c r="I439" i="1"/>
  <c r="BS438" i="1"/>
  <c r="BT438" i="1" s="1"/>
  <c r="BL438" i="1"/>
  <c r="K438" i="1"/>
  <c r="AH438" i="1" s="1"/>
  <c r="I438" i="1"/>
  <c r="BS437" i="1"/>
  <c r="BT437" i="1" s="1"/>
  <c r="BL437" i="1"/>
  <c r="K437" i="1"/>
  <c r="AH437" i="1" s="1"/>
  <c r="I437" i="1"/>
  <c r="BT436" i="1"/>
  <c r="BU436" i="1" s="1"/>
  <c r="BS436" i="1"/>
  <c r="BL436" i="1"/>
  <c r="K436" i="1"/>
  <c r="AH436" i="1" s="1"/>
  <c r="I436" i="1"/>
  <c r="BT435" i="1"/>
  <c r="BS435" i="1"/>
  <c r="BL435" i="1"/>
  <c r="AH435" i="1"/>
  <c r="K435" i="1"/>
  <c r="I435" i="1"/>
  <c r="BS434" i="1"/>
  <c r="BT434" i="1" s="1"/>
  <c r="BL434" i="1"/>
  <c r="K434" i="1"/>
  <c r="AH434" i="1" s="1"/>
  <c r="I434" i="1"/>
  <c r="BS433" i="1"/>
  <c r="BT433" i="1" s="1"/>
  <c r="BL433" i="1"/>
  <c r="AH433" i="1"/>
  <c r="K433" i="1"/>
  <c r="I433" i="1"/>
  <c r="BS432" i="1"/>
  <c r="BT432" i="1" s="1"/>
  <c r="BL432" i="1"/>
  <c r="K432" i="1"/>
  <c r="AH432" i="1" s="1"/>
  <c r="I432" i="1"/>
  <c r="BS431" i="1"/>
  <c r="BT431" i="1" s="1"/>
  <c r="BL431" i="1"/>
  <c r="K431" i="1"/>
  <c r="AH431" i="1" s="1"/>
  <c r="I431" i="1"/>
  <c r="BS430" i="1"/>
  <c r="BT430" i="1" s="1"/>
  <c r="BL430" i="1"/>
  <c r="K430" i="1"/>
  <c r="AH430" i="1" s="1"/>
  <c r="I430" i="1"/>
  <c r="BS429" i="1"/>
  <c r="BT429" i="1" s="1"/>
  <c r="BL429" i="1"/>
  <c r="AH429" i="1"/>
  <c r="K429" i="1"/>
  <c r="I429" i="1"/>
  <c r="BT428" i="1"/>
  <c r="BS428" i="1"/>
  <c r="BL428" i="1"/>
  <c r="K428" i="1"/>
  <c r="AH428" i="1" s="1"/>
  <c r="I428" i="1"/>
  <c r="BT427" i="1"/>
  <c r="BS427" i="1"/>
  <c r="BL427" i="1"/>
  <c r="AH427" i="1"/>
  <c r="K427" i="1"/>
  <c r="I427" i="1"/>
  <c r="BS426" i="1"/>
  <c r="BT426" i="1" s="1"/>
  <c r="BL426" i="1"/>
  <c r="K426" i="1"/>
  <c r="AH426" i="1" s="1"/>
  <c r="I426" i="1"/>
  <c r="BS425" i="1"/>
  <c r="BT425" i="1" s="1"/>
  <c r="BL425" i="1"/>
  <c r="AH425" i="1"/>
  <c r="K425" i="1"/>
  <c r="I425" i="1"/>
  <c r="BS424" i="1"/>
  <c r="BT424" i="1" s="1"/>
  <c r="BU424" i="1" s="1"/>
  <c r="BL424" i="1"/>
  <c r="K424" i="1"/>
  <c r="AH424" i="1" s="1"/>
  <c r="I424" i="1"/>
  <c r="BS423" i="1"/>
  <c r="BT423" i="1" s="1"/>
  <c r="BL423" i="1"/>
  <c r="K423" i="1"/>
  <c r="AH423" i="1" s="1"/>
  <c r="I423" i="1"/>
  <c r="BS422" i="1"/>
  <c r="BT422" i="1" s="1"/>
  <c r="BL422" i="1"/>
  <c r="K422" i="1"/>
  <c r="AH422" i="1" s="1"/>
  <c r="I422" i="1"/>
  <c r="BS421" i="1"/>
  <c r="BT421" i="1" s="1"/>
  <c r="BL421" i="1"/>
  <c r="AH421" i="1"/>
  <c r="K421" i="1"/>
  <c r="I421" i="1"/>
  <c r="BU420" i="1"/>
  <c r="BT420" i="1"/>
  <c r="BS420" i="1"/>
  <c r="BL420" i="1"/>
  <c r="K420" i="1"/>
  <c r="AH420" i="1" s="1"/>
  <c r="I420" i="1"/>
  <c r="BS419" i="1"/>
  <c r="BT419" i="1" s="1"/>
  <c r="BL419" i="1"/>
  <c r="AH419" i="1"/>
  <c r="K419" i="1"/>
  <c r="I419" i="1"/>
  <c r="BS418" i="1"/>
  <c r="BT418" i="1" s="1"/>
  <c r="BL418" i="1"/>
  <c r="K418" i="1"/>
  <c r="AH418" i="1" s="1"/>
  <c r="I418" i="1"/>
  <c r="BS417" i="1"/>
  <c r="BT417" i="1" s="1"/>
  <c r="BU417" i="1" s="1"/>
  <c r="BL417" i="1"/>
  <c r="K417" i="1"/>
  <c r="AH417" i="1" s="1"/>
  <c r="I417" i="1"/>
  <c r="BS416" i="1"/>
  <c r="BT416" i="1" s="1"/>
  <c r="BL416" i="1"/>
  <c r="K416" i="1"/>
  <c r="AH416" i="1" s="1"/>
  <c r="I416" i="1"/>
  <c r="BS415" i="1"/>
  <c r="BT415" i="1" s="1"/>
  <c r="BL415" i="1"/>
  <c r="K415" i="1"/>
  <c r="AH415" i="1" s="1"/>
  <c r="I415" i="1"/>
  <c r="BS414" i="1"/>
  <c r="BT414" i="1" s="1"/>
  <c r="BL414" i="1"/>
  <c r="AH414" i="1"/>
  <c r="K414" i="1"/>
  <c r="I414" i="1"/>
  <c r="BS413" i="1"/>
  <c r="BT413" i="1" s="1"/>
  <c r="BL413" i="1"/>
  <c r="K413" i="1"/>
  <c r="AH413" i="1" s="1"/>
  <c r="I413" i="1"/>
  <c r="BT412" i="1"/>
  <c r="BS412" i="1"/>
  <c r="BL412" i="1"/>
  <c r="AH412" i="1"/>
  <c r="K412" i="1"/>
  <c r="I412" i="1"/>
  <c r="BS411" i="1"/>
  <c r="BT411" i="1" s="1"/>
  <c r="BL411" i="1"/>
  <c r="K411" i="1"/>
  <c r="AH411" i="1" s="1"/>
  <c r="I411" i="1"/>
  <c r="BS410" i="1"/>
  <c r="BT410" i="1" s="1"/>
  <c r="BL410" i="1"/>
  <c r="K410" i="1"/>
  <c r="AH410" i="1" s="1"/>
  <c r="I410" i="1"/>
  <c r="BS409" i="1"/>
  <c r="BT409" i="1" s="1"/>
  <c r="BU409" i="1" s="1"/>
  <c r="BL409" i="1"/>
  <c r="K409" i="1"/>
  <c r="AH409" i="1" s="1"/>
  <c r="I409" i="1"/>
  <c r="BS408" i="1"/>
  <c r="BT408" i="1" s="1"/>
  <c r="BL408" i="1"/>
  <c r="BU408" i="1" s="1"/>
  <c r="AH408" i="1"/>
  <c r="K408" i="1"/>
  <c r="I408" i="1"/>
  <c r="BT407" i="1"/>
  <c r="BS407" i="1"/>
  <c r="BL407" i="1"/>
  <c r="K407" i="1"/>
  <c r="AH407" i="1" s="1"/>
  <c r="I407" i="1"/>
  <c r="BS406" i="1"/>
  <c r="BT406" i="1" s="1"/>
  <c r="BL406" i="1"/>
  <c r="K406" i="1"/>
  <c r="AH406" i="1" s="1"/>
  <c r="I406" i="1"/>
  <c r="BS405" i="1"/>
  <c r="BT405" i="1" s="1"/>
  <c r="BL405" i="1"/>
  <c r="K405" i="1"/>
  <c r="AH405" i="1" s="1"/>
  <c r="I405" i="1"/>
  <c r="BT404" i="1"/>
  <c r="BS404" i="1"/>
  <c r="BL404" i="1"/>
  <c r="K404" i="1"/>
  <c r="AH404" i="1" s="1"/>
  <c r="I404" i="1"/>
  <c r="BS403" i="1"/>
  <c r="BT403" i="1" s="1"/>
  <c r="BU403" i="1" s="1"/>
  <c r="BL403" i="1"/>
  <c r="K403" i="1"/>
  <c r="AH403" i="1" s="1"/>
  <c r="I403" i="1"/>
  <c r="BS402" i="1"/>
  <c r="BT402" i="1" s="1"/>
  <c r="BL402" i="1"/>
  <c r="K402" i="1"/>
  <c r="AH402" i="1" s="1"/>
  <c r="I402" i="1"/>
  <c r="BT401" i="1"/>
  <c r="BU401" i="1" s="1"/>
  <c r="BS401" i="1"/>
  <c r="BL401" i="1"/>
  <c r="AH401" i="1"/>
  <c r="K401" i="1"/>
  <c r="I401" i="1"/>
  <c r="BS400" i="1"/>
  <c r="BT400" i="1" s="1"/>
  <c r="BU400" i="1" s="1"/>
  <c r="BL400" i="1"/>
  <c r="AH400" i="1"/>
  <c r="K400" i="1"/>
  <c r="I400" i="1"/>
  <c r="BS399" i="1"/>
  <c r="BT399" i="1" s="1"/>
  <c r="BL399" i="1"/>
  <c r="K399" i="1"/>
  <c r="AH399" i="1" s="1"/>
  <c r="I399" i="1"/>
  <c r="BS398" i="1"/>
  <c r="BT398" i="1" s="1"/>
  <c r="BL398" i="1"/>
  <c r="AH398" i="1"/>
  <c r="K398" i="1"/>
  <c r="I398" i="1"/>
  <c r="BS397" i="1"/>
  <c r="BT397" i="1" s="1"/>
  <c r="BL397" i="1"/>
  <c r="K397" i="1"/>
  <c r="AH397" i="1" s="1"/>
  <c r="I397" i="1"/>
  <c r="BS396" i="1"/>
  <c r="BT396" i="1" s="1"/>
  <c r="BL396" i="1"/>
  <c r="AH396" i="1"/>
  <c r="K396" i="1"/>
  <c r="I396" i="1"/>
  <c r="BT395" i="1"/>
  <c r="BU395" i="1" s="1"/>
  <c r="BS395" i="1"/>
  <c r="BL395" i="1"/>
  <c r="K395" i="1"/>
  <c r="AH395" i="1" s="1"/>
  <c r="I395" i="1"/>
  <c r="BS394" i="1"/>
  <c r="BT394" i="1" s="1"/>
  <c r="BL394" i="1"/>
  <c r="K394" i="1"/>
  <c r="AH394" i="1" s="1"/>
  <c r="I394" i="1"/>
  <c r="BT393" i="1"/>
  <c r="BS393" i="1"/>
  <c r="BL393" i="1"/>
  <c r="K393" i="1"/>
  <c r="AH393" i="1" s="1"/>
  <c r="I393" i="1"/>
  <c r="BS392" i="1"/>
  <c r="BT392" i="1" s="1"/>
  <c r="BL392" i="1"/>
  <c r="AH392" i="1"/>
  <c r="K392" i="1"/>
  <c r="I392" i="1"/>
  <c r="BS391" i="1"/>
  <c r="BT391" i="1" s="1"/>
  <c r="BL391" i="1"/>
  <c r="K391" i="1"/>
  <c r="AH391" i="1" s="1"/>
  <c r="I391" i="1"/>
  <c r="BS390" i="1"/>
  <c r="BT390" i="1" s="1"/>
  <c r="BL390" i="1"/>
  <c r="AH390" i="1"/>
  <c r="K390" i="1"/>
  <c r="I390" i="1"/>
  <c r="BS389" i="1"/>
  <c r="BT389" i="1" s="1"/>
  <c r="BL389" i="1"/>
  <c r="K389" i="1"/>
  <c r="AH389" i="1" s="1"/>
  <c r="I389" i="1"/>
  <c r="BS388" i="1"/>
  <c r="BT388" i="1" s="1"/>
  <c r="BL388" i="1"/>
  <c r="AH388" i="1"/>
  <c r="K388" i="1"/>
  <c r="I388" i="1"/>
  <c r="BT387" i="1"/>
  <c r="BS387" i="1"/>
  <c r="BL387" i="1"/>
  <c r="K387" i="1"/>
  <c r="AH387" i="1" s="1"/>
  <c r="I387" i="1"/>
  <c r="BS386" i="1"/>
  <c r="BT386" i="1" s="1"/>
  <c r="BL386" i="1"/>
  <c r="K386" i="1"/>
  <c r="AH386" i="1" s="1"/>
  <c r="I386" i="1"/>
  <c r="BT385" i="1"/>
  <c r="BS385" i="1"/>
  <c r="BL385" i="1"/>
  <c r="K385" i="1"/>
  <c r="AH385" i="1" s="1"/>
  <c r="I385" i="1"/>
  <c r="BS384" i="1"/>
  <c r="BT384" i="1" s="1"/>
  <c r="BL384" i="1"/>
  <c r="K384" i="1"/>
  <c r="AH384" i="1" s="1"/>
  <c r="I384" i="1"/>
  <c r="BT383" i="1"/>
  <c r="BS383" i="1"/>
  <c r="BL383" i="1"/>
  <c r="K383" i="1"/>
  <c r="AH383" i="1" s="1"/>
  <c r="I383" i="1"/>
  <c r="BS382" i="1"/>
  <c r="BT382" i="1" s="1"/>
  <c r="BL382" i="1"/>
  <c r="K382" i="1"/>
  <c r="AH382" i="1" s="1"/>
  <c r="I382" i="1"/>
  <c r="BS381" i="1"/>
  <c r="BT381" i="1" s="1"/>
  <c r="BL381" i="1"/>
  <c r="K381" i="1"/>
  <c r="AH381" i="1" s="1"/>
  <c r="I381" i="1"/>
  <c r="BT380" i="1"/>
  <c r="BS380" i="1"/>
  <c r="BL380" i="1"/>
  <c r="K380" i="1"/>
  <c r="AH380" i="1" s="1"/>
  <c r="I380" i="1"/>
  <c r="BT379" i="1"/>
  <c r="BS379" i="1"/>
  <c r="BL379" i="1"/>
  <c r="K379" i="1"/>
  <c r="AH379" i="1" s="1"/>
  <c r="I379" i="1"/>
  <c r="BS378" i="1"/>
  <c r="BT378" i="1" s="1"/>
  <c r="BL378" i="1"/>
  <c r="K378" i="1"/>
  <c r="AH378" i="1" s="1"/>
  <c r="I378" i="1"/>
  <c r="BS377" i="1"/>
  <c r="BT377" i="1" s="1"/>
  <c r="BL377" i="1"/>
  <c r="AH377" i="1"/>
  <c r="K377" i="1"/>
  <c r="I377" i="1"/>
  <c r="BS376" i="1"/>
  <c r="BT376" i="1" s="1"/>
  <c r="BL376" i="1"/>
  <c r="K376" i="1"/>
  <c r="AH376" i="1" s="1"/>
  <c r="I376" i="1"/>
  <c r="BT375" i="1"/>
  <c r="BS375" i="1"/>
  <c r="BL375" i="1"/>
  <c r="K375" i="1"/>
  <c r="AH375" i="1" s="1"/>
  <c r="I375" i="1"/>
  <c r="BS374" i="1"/>
  <c r="BT374" i="1" s="1"/>
  <c r="BL374" i="1"/>
  <c r="K374" i="1"/>
  <c r="AH374" i="1" s="1"/>
  <c r="I374" i="1"/>
  <c r="BS373" i="1"/>
  <c r="BT373" i="1" s="1"/>
  <c r="BL373" i="1"/>
  <c r="K373" i="1"/>
  <c r="AH373" i="1" s="1"/>
  <c r="I373" i="1"/>
  <c r="BT372" i="1"/>
  <c r="BS372" i="1"/>
  <c r="BL372" i="1"/>
  <c r="K372" i="1"/>
  <c r="AH372" i="1" s="1"/>
  <c r="I372" i="1"/>
  <c r="BT371" i="1"/>
  <c r="BS371" i="1"/>
  <c r="BL371" i="1"/>
  <c r="K371" i="1"/>
  <c r="AH371" i="1" s="1"/>
  <c r="I371" i="1"/>
  <c r="BS370" i="1"/>
  <c r="BT370" i="1" s="1"/>
  <c r="BL370" i="1"/>
  <c r="K370" i="1"/>
  <c r="AH370" i="1" s="1"/>
  <c r="I370" i="1"/>
  <c r="BS369" i="1"/>
  <c r="BT369" i="1" s="1"/>
  <c r="BU369" i="1" s="1"/>
  <c r="BL369" i="1"/>
  <c r="AH369" i="1"/>
  <c r="K369" i="1"/>
  <c r="I369" i="1"/>
  <c r="BU368" i="1"/>
  <c r="BS368" i="1"/>
  <c r="BT368" i="1" s="1"/>
  <c r="BL368" i="1"/>
  <c r="AH368" i="1"/>
  <c r="K368" i="1"/>
  <c r="I368" i="1"/>
  <c r="BS367" i="1"/>
  <c r="BT367" i="1" s="1"/>
  <c r="BU367" i="1" s="1"/>
  <c r="BL367" i="1"/>
  <c r="K367" i="1"/>
  <c r="AH367" i="1" s="1"/>
  <c r="I367" i="1"/>
  <c r="BS366" i="1"/>
  <c r="BT366" i="1" s="1"/>
  <c r="BL366" i="1"/>
  <c r="AH366" i="1"/>
  <c r="K366" i="1"/>
  <c r="I366" i="1"/>
  <c r="BS365" i="1"/>
  <c r="BT365" i="1" s="1"/>
  <c r="BL365" i="1"/>
  <c r="K365" i="1"/>
  <c r="AH365" i="1" s="1"/>
  <c r="I365" i="1"/>
  <c r="BS364" i="1"/>
  <c r="BT364" i="1" s="1"/>
  <c r="BL364" i="1"/>
  <c r="K364" i="1"/>
  <c r="AH364" i="1" s="1"/>
  <c r="I364" i="1"/>
  <c r="BS363" i="1"/>
  <c r="BT363" i="1" s="1"/>
  <c r="BL363" i="1"/>
  <c r="K363" i="1"/>
  <c r="AH363" i="1" s="1"/>
  <c r="I363" i="1"/>
  <c r="BS362" i="1"/>
  <c r="BT362" i="1" s="1"/>
  <c r="BL362" i="1"/>
  <c r="K362" i="1"/>
  <c r="AH362" i="1" s="1"/>
  <c r="I362" i="1"/>
  <c r="BT361" i="1"/>
  <c r="BS361" i="1"/>
  <c r="BL361" i="1"/>
  <c r="K361" i="1"/>
  <c r="AH361" i="1" s="1"/>
  <c r="I361" i="1"/>
  <c r="BS360" i="1"/>
  <c r="BT360" i="1" s="1"/>
  <c r="BL360" i="1"/>
  <c r="K360" i="1"/>
  <c r="AH360" i="1" s="1"/>
  <c r="BU360" i="1" s="1"/>
  <c r="I360" i="1"/>
  <c r="BT359" i="1"/>
  <c r="BU359" i="1" s="1"/>
  <c r="BS359" i="1"/>
  <c r="BL359" i="1"/>
  <c r="K359" i="1"/>
  <c r="AH359" i="1" s="1"/>
  <c r="I359" i="1"/>
  <c r="BS358" i="1"/>
  <c r="BT358" i="1" s="1"/>
  <c r="BL358" i="1"/>
  <c r="K358" i="1"/>
  <c r="AH358" i="1" s="1"/>
  <c r="I358" i="1"/>
  <c r="BS357" i="1"/>
  <c r="BT357" i="1" s="1"/>
  <c r="BL357" i="1"/>
  <c r="K357" i="1"/>
  <c r="AH357" i="1" s="1"/>
  <c r="I357" i="1"/>
  <c r="BT356" i="1"/>
  <c r="BS356" i="1"/>
  <c r="BL356" i="1"/>
  <c r="AH356" i="1"/>
  <c r="K356" i="1"/>
  <c r="I356" i="1"/>
  <c r="BT355" i="1"/>
  <c r="BS355" i="1"/>
  <c r="BL355" i="1"/>
  <c r="K355" i="1"/>
  <c r="AH355" i="1" s="1"/>
  <c r="I355" i="1"/>
  <c r="BS354" i="1"/>
  <c r="BT354" i="1" s="1"/>
  <c r="BL354" i="1"/>
  <c r="K354" i="1"/>
  <c r="AH354" i="1" s="1"/>
  <c r="I354" i="1"/>
  <c r="BS353" i="1"/>
  <c r="BT353" i="1" s="1"/>
  <c r="BU353" i="1" s="1"/>
  <c r="BL353" i="1"/>
  <c r="AH353" i="1"/>
  <c r="K353" i="1"/>
  <c r="I353" i="1"/>
  <c r="BS352" i="1"/>
  <c r="BT352" i="1" s="1"/>
  <c r="BL352" i="1"/>
  <c r="K352" i="1"/>
  <c r="AH352" i="1" s="1"/>
  <c r="I352" i="1"/>
  <c r="BT351" i="1"/>
  <c r="BS351" i="1"/>
  <c r="BL351" i="1"/>
  <c r="K351" i="1"/>
  <c r="AH351" i="1" s="1"/>
  <c r="I351" i="1"/>
  <c r="BS350" i="1"/>
  <c r="BT350" i="1" s="1"/>
  <c r="BL350" i="1"/>
  <c r="K350" i="1"/>
  <c r="AH350" i="1" s="1"/>
  <c r="I350" i="1"/>
  <c r="BS349" i="1"/>
  <c r="BT349" i="1" s="1"/>
  <c r="BL349" i="1"/>
  <c r="K349" i="1"/>
  <c r="AH349" i="1" s="1"/>
  <c r="I349" i="1"/>
  <c r="BT348" i="1"/>
  <c r="BS348" i="1"/>
  <c r="BL348" i="1"/>
  <c r="AH348" i="1"/>
  <c r="K348" i="1"/>
  <c r="I348" i="1"/>
  <c r="BT347" i="1"/>
  <c r="BS347" i="1"/>
  <c r="BL347" i="1"/>
  <c r="K347" i="1"/>
  <c r="AH347" i="1" s="1"/>
  <c r="I347" i="1"/>
  <c r="BS346" i="1"/>
  <c r="BT346" i="1" s="1"/>
  <c r="BL346" i="1"/>
  <c r="K346" i="1"/>
  <c r="AH346" i="1" s="1"/>
  <c r="I346" i="1"/>
  <c r="BS345" i="1"/>
  <c r="BT345" i="1" s="1"/>
  <c r="BL345" i="1"/>
  <c r="K345" i="1"/>
  <c r="AH345" i="1" s="1"/>
  <c r="I345" i="1"/>
  <c r="BS344" i="1"/>
  <c r="BT344" i="1" s="1"/>
  <c r="BL344" i="1"/>
  <c r="AH344" i="1"/>
  <c r="K344" i="1"/>
  <c r="I344" i="1"/>
  <c r="BT343" i="1"/>
  <c r="BS343" i="1"/>
  <c r="BL343" i="1"/>
  <c r="K343" i="1"/>
  <c r="AH343" i="1" s="1"/>
  <c r="I343" i="1"/>
  <c r="BS342" i="1"/>
  <c r="BT342" i="1" s="1"/>
  <c r="BL342" i="1"/>
  <c r="AH342" i="1"/>
  <c r="K342" i="1"/>
  <c r="I342" i="1"/>
  <c r="BS341" i="1"/>
  <c r="BT341" i="1" s="1"/>
  <c r="BL341" i="1"/>
  <c r="K341" i="1"/>
  <c r="AH341" i="1" s="1"/>
  <c r="I341" i="1"/>
  <c r="BS340" i="1"/>
  <c r="BT340" i="1" s="1"/>
  <c r="BL340" i="1"/>
  <c r="BU340" i="1" s="1"/>
  <c r="AH340" i="1"/>
  <c r="K340" i="1"/>
  <c r="I340" i="1"/>
  <c r="BS339" i="1"/>
  <c r="BT339" i="1" s="1"/>
  <c r="BL339" i="1"/>
  <c r="K339" i="1"/>
  <c r="AH339" i="1" s="1"/>
  <c r="I339" i="1"/>
  <c r="BS338" i="1"/>
  <c r="BT338" i="1" s="1"/>
  <c r="BL338" i="1"/>
  <c r="K338" i="1"/>
  <c r="AH338" i="1" s="1"/>
  <c r="I338" i="1"/>
  <c r="BT337" i="1"/>
  <c r="BS337" i="1"/>
  <c r="BL337" i="1"/>
  <c r="AH337" i="1"/>
  <c r="K337" i="1"/>
  <c r="I337" i="1"/>
  <c r="BS336" i="1"/>
  <c r="BT336" i="1" s="1"/>
  <c r="BL336" i="1"/>
  <c r="BU336" i="1" s="1"/>
  <c r="K336" i="1"/>
  <c r="AH336" i="1" s="1"/>
  <c r="I336" i="1"/>
  <c r="BT335" i="1"/>
  <c r="BS335" i="1"/>
  <c r="BL335" i="1"/>
  <c r="K335" i="1"/>
  <c r="AH335" i="1" s="1"/>
  <c r="I335" i="1"/>
  <c r="BS334" i="1"/>
  <c r="BT334" i="1" s="1"/>
  <c r="BL334" i="1"/>
  <c r="AH334" i="1"/>
  <c r="K334" i="1"/>
  <c r="I334" i="1"/>
  <c r="BS333" i="1"/>
  <c r="BT333" i="1" s="1"/>
  <c r="BL333" i="1"/>
  <c r="K333" i="1"/>
  <c r="AH333" i="1" s="1"/>
  <c r="I333" i="1"/>
  <c r="BT332" i="1"/>
  <c r="BS332" i="1"/>
  <c r="BL332" i="1"/>
  <c r="K332" i="1"/>
  <c r="AH332" i="1" s="1"/>
  <c r="I332" i="1"/>
  <c r="BT331" i="1"/>
  <c r="BS331" i="1"/>
  <c r="BL331" i="1"/>
  <c r="K331" i="1"/>
  <c r="AH331" i="1" s="1"/>
  <c r="I331" i="1"/>
  <c r="BS330" i="1"/>
  <c r="BT330" i="1" s="1"/>
  <c r="BL330" i="1"/>
  <c r="K330" i="1"/>
  <c r="AH330" i="1" s="1"/>
  <c r="I330" i="1"/>
  <c r="BS329" i="1"/>
  <c r="BT329" i="1" s="1"/>
  <c r="BL329" i="1"/>
  <c r="AH329" i="1"/>
  <c r="K329" i="1"/>
  <c r="I329" i="1"/>
  <c r="BS328" i="1"/>
  <c r="BT328" i="1" s="1"/>
  <c r="BL328" i="1"/>
  <c r="K328" i="1"/>
  <c r="AH328" i="1" s="1"/>
  <c r="I328" i="1"/>
  <c r="BT327" i="1"/>
  <c r="BS327" i="1"/>
  <c r="BL327" i="1"/>
  <c r="K327" i="1"/>
  <c r="AH327" i="1" s="1"/>
  <c r="I327" i="1"/>
  <c r="BS326" i="1"/>
  <c r="BT326" i="1" s="1"/>
  <c r="BL326" i="1"/>
  <c r="AH326" i="1"/>
  <c r="K326" i="1"/>
  <c r="I326" i="1"/>
  <c r="BS325" i="1"/>
  <c r="BT325" i="1" s="1"/>
  <c r="BL325" i="1"/>
  <c r="K325" i="1"/>
  <c r="AH325" i="1" s="1"/>
  <c r="I325" i="1"/>
  <c r="BS324" i="1"/>
  <c r="BT324" i="1" s="1"/>
  <c r="BL324" i="1"/>
  <c r="K324" i="1"/>
  <c r="AH324" i="1" s="1"/>
  <c r="I324" i="1"/>
  <c r="BT323" i="1"/>
  <c r="BS323" i="1"/>
  <c r="BL323" i="1"/>
  <c r="K323" i="1"/>
  <c r="AH323" i="1" s="1"/>
  <c r="I323" i="1"/>
  <c r="BS322" i="1"/>
  <c r="BT322" i="1" s="1"/>
  <c r="BL322" i="1"/>
  <c r="K322" i="1"/>
  <c r="AH322" i="1" s="1"/>
  <c r="I322" i="1"/>
  <c r="BS321" i="1"/>
  <c r="BT321" i="1" s="1"/>
  <c r="BL321" i="1"/>
  <c r="AH321" i="1"/>
  <c r="K321" i="1"/>
  <c r="I321" i="1"/>
  <c r="BS320" i="1"/>
  <c r="BT320" i="1" s="1"/>
  <c r="BL320" i="1"/>
  <c r="AH320" i="1"/>
  <c r="K320" i="1"/>
  <c r="I320" i="1"/>
  <c r="BS319" i="1"/>
  <c r="BT319" i="1" s="1"/>
  <c r="BU319" i="1" s="1"/>
  <c r="BL319" i="1"/>
  <c r="K319" i="1"/>
  <c r="AH319" i="1" s="1"/>
  <c r="I319" i="1"/>
  <c r="BS318" i="1"/>
  <c r="BT318" i="1" s="1"/>
  <c r="BL318" i="1"/>
  <c r="AH318" i="1"/>
  <c r="K318" i="1"/>
  <c r="I318" i="1"/>
  <c r="BS317" i="1"/>
  <c r="BT317" i="1" s="1"/>
  <c r="BL317" i="1"/>
  <c r="K317" i="1"/>
  <c r="AH317" i="1" s="1"/>
  <c r="I317" i="1"/>
  <c r="BT316" i="1"/>
  <c r="BS316" i="1"/>
  <c r="BL316" i="1"/>
  <c r="AH316" i="1"/>
  <c r="K316" i="1"/>
  <c r="I316" i="1"/>
  <c r="BS315" i="1"/>
  <c r="BT315" i="1" s="1"/>
  <c r="BL315" i="1"/>
  <c r="K315" i="1"/>
  <c r="AH315" i="1" s="1"/>
  <c r="I315" i="1"/>
  <c r="BS314" i="1"/>
  <c r="BT314" i="1" s="1"/>
  <c r="BL314" i="1"/>
  <c r="K314" i="1"/>
  <c r="AH314" i="1" s="1"/>
  <c r="I314" i="1"/>
  <c r="BT313" i="1"/>
  <c r="BS313" i="1"/>
  <c r="BL313" i="1"/>
  <c r="K313" i="1"/>
  <c r="AH313" i="1" s="1"/>
  <c r="I313" i="1"/>
  <c r="BS312" i="1"/>
  <c r="BT312" i="1" s="1"/>
  <c r="BL312" i="1"/>
  <c r="AH312" i="1"/>
  <c r="K312" i="1"/>
  <c r="I312" i="1"/>
  <c r="BS311" i="1"/>
  <c r="BT311" i="1" s="1"/>
  <c r="BU311" i="1" s="1"/>
  <c r="BL311" i="1"/>
  <c r="K311" i="1"/>
  <c r="AH311" i="1" s="1"/>
  <c r="I311" i="1"/>
  <c r="BS310" i="1"/>
  <c r="BT310" i="1" s="1"/>
  <c r="BL310" i="1"/>
  <c r="AH310" i="1"/>
  <c r="K310" i="1"/>
  <c r="I310" i="1"/>
  <c r="BS309" i="1"/>
  <c r="BT309" i="1" s="1"/>
  <c r="BL309" i="1"/>
  <c r="K309" i="1"/>
  <c r="AH309" i="1" s="1"/>
  <c r="I309" i="1"/>
  <c r="BT308" i="1"/>
  <c r="BS308" i="1"/>
  <c r="BL308" i="1"/>
  <c r="AH308" i="1"/>
  <c r="K308" i="1"/>
  <c r="I308" i="1"/>
  <c r="BS307" i="1"/>
  <c r="BT307" i="1" s="1"/>
  <c r="BL307" i="1"/>
  <c r="K307" i="1"/>
  <c r="AH307" i="1" s="1"/>
  <c r="I307" i="1"/>
  <c r="BS306" i="1"/>
  <c r="BT306" i="1" s="1"/>
  <c r="BL306" i="1"/>
  <c r="K306" i="1"/>
  <c r="AH306" i="1" s="1"/>
  <c r="I306" i="1"/>
  <c r="BS305" i="1"/>
  <c r="BT305" i="1" s="1"/>
  <c r="BU305" i="1" s="1"/>
  <c r="BL305" i="1"/>
  <c r="K305" i="1"/>
  <c r="AH305" i="1" s="1"/>
  <c r="I305" i="1"/>
  <c r="BS304" i="1"/>
  <c r="BT304" i="1" s="1"/>
  <c r="BL304" i="1"/>
  <c r="AH304" i="1"/>
  <c r="K304" i="1"/>
  <c r="I304" i="1"/>
  <c r="BT303" i="1"/>
  <c r="BS303" i="1"/>
  <c r="BL303" i="1"/>
  <c r="K303" i="1"/>
  <c r="AH303" i="1" s="1"/>
  <c r="I303" i="1"/>
  <c r="BS302" i="1"/>
  <c r="BT302" i="1" s="1"/>
  <c r="BL302" i="1"/>
  <c r="K302" i="1"/>
  <c r="AH302" i="1" s="1"/>
  <c r="I302" i="1"/>
  <c r="BS301" i="1"/>
  <c r="BT301" i="1" s="1"/>
  <c r="BL301" i="1"/>
  <c r="K301" i="1"/>
  <c r="AH301" i="1" s="1"/>
  <c r="I301" i="1"/>
  <c r="BT300" i="1"/>
  <c r="BS300" i="1"/>
  <c r="BL300" i="1"/>
  <c r="K300" i="1"/>
  <c r="AH300" i="1" s="1"/>
  <c r="BU300" i="1" s="1"/>
  <c r="I300" i="1"/>
  <c r="BS299" i="1"/>
  <c r="BT299" i="1" s="1"/>
  <c r="BL299" i="1"/>
  <c r="K299" i="1"/>
  <c r="AH299" i="1" s="1"/>
  <c r="I299" i="1"/>
  <c r="BS298" i="1"/>
  <c r="BT298" i="1" s="1"/>
  <c r="BL298" i="1"/>
  <c r="K298" i="1"/>
  <c r="AH298" i="1" s="1"/>
  <c r="I298" i="1"/>
  <c r="BT297" i="1"/>
  <c r="BU297" i="1" s="1"/>
  <c r="BS297" i="1"/>
  <c r="BL297" i="1"/>
  <c r="AH297" i="1"/>
  <c r="K297" i="1"/>
  <c r="I297" i="1"/>
  <c r="BS296" i="1"/>
  <c r="BT296" i="1" s="1"/>
  <c r="BU296" i="1" s="1"/>
  <c r="BL296" i="1"/>
  <c r="AH296" i="1"/>
  <c r="K296" i="1"/>
  <c r="I296" i="1"/>
  <c r="BS295" i="1"/>
  <c r="BT295" i="1" s="1"/>
  <c r="BL295" i="1"/>
  <c r="K295" i="1"/>
  <c r="AH295" i="1" s="1"/>
  <c r="I295" i="1"/>
  <c r="BS294" i="1"/>
  <c r="BT294" i="1" s="1"/>
  <c r="BL294" i="1"/>
  <c r="AH294" i="1"/>
  <c r="K294" i="1"/>
  <c r="I294" i="1"/>
  <c r="BS293" i="1"/>
  <c r="BT293" i="1" s="1"/>
  <c r="BL293" i="1"/>
  <c r="K293" i="1"/>
  <c r="AH293" i="1" s="1"/>
  <c r="I293" i="1"/>
  <c r="BS292" i="1"/>
  <c r="BT292" i="1" s="1"/>
  <c r="BL292" i="1"/>
  <c r="AH292" i="1"/>
  <c r="K292" i="1"/>
  <c r="I292" i="1"/>
  <c r="BT291" i="1"/>
  <c r="BS291" i="1"/>
  <c r="BL291" i="1"/>
  <c r="K291" i="1"/>
  <c r="AH291" i="1" s="1"/>
  <c r="I291" i="1"/>
  <c r="BS290" i="1"/>
  <c r="BT290" i="1" s="1"/>
  <c r="BL290" i="1"/>
  <c r="K290" i="1"/>
  <c r="AH290" i="1" s="1"/>
  <c r="I290" i="1"/>
  <c r="BT289" i="1"/>
  <c r="BS289" i="1"/>
  <c r="BL289" i="1"/>
  <c r="K289" i="1"/>
  <c r="AH289" i="1" s="1"/>
  <c r="I289" i="1"/>
  <c r="BS288" i="1"/>
  <c r="BT288" i="1" s="1"/>
  <c r="BL288" i="1"/>
  <c r="AH288" i="1"/>
  <c r="K288" i="1"/>
  <c r="I288" i="1"/>
  <c r="BS287" i="1"/>
  <c r="BT287" i="1" s="1"/>
  <c r="BL287" i="1"/>
  <c r="K287" i="1"/>
  <c r="AH287" i="1" s="1"/>
  <c r="I287" i="1"/>
  <c r="BS286" i="1"/>
  <c r="BT286" i="1" s="1"/>
  <c r="BL286" i="1"/>
  <c r="AH286" i="1"/>
  <c r="K286" i="1"/>
  <c r="I286" i="1"/>
  <c r="BS285" i="1"/>
  <c r="BT285" i="1" s="1"/>
  <c r="BL285" i="1"/>
  <c r="K285" i="1"/>
  <c r="AH285" i="1" s="1"/>
  <c r="I285" i="1"/>
  <c r="BS284" i="1"/>
  <c r="BT284" i="1" s="1"/>
  <c r="BL284" i="1"/>
  <c r="AH284" i="1"/>
  <c r="K284" i="1"/>
  <c r="I284" i="1"/>
  <c r="BT283" i="1"/>
  <c r="BU283" i="1" s="1"/>
  <c r="BS283" i="1"/>
  <c r="BL283" i="1"/>
  <c r="K283" i="1"/>
  <c r="AH283" i="1" s="1"/>
  <c r="I283" i="1"/>
  <c r="BS282" i="1"/>
  <c r="BT282" i="1" s="1"/>
  <c r="BL282" i="1"/>
  <c r="K282" i="1"/>
  <c r="AH282" i="1" s="1"/>
  <c r="I282" i="1"/>
  <c r="BT281" i="1"/>
  <c r="BS281" i="1"/>
  <c r="BL281" i="1"/>
  <c r="K281" i="1"/>
  <c r="AH281" i="1" s="1"/>
  <c r="I281" i="1"/>
  <c r="BS280" i="1"/>
  <c r="BT280" i="1" s="1"/>
  <c r="BL280" i="1"/>
  <c r="AH280" i="1"/>
  <c r="K280" i="1"/>
  <c r="I280" i="1"/>
  <c r="BS279" i="1"/>
  <c r="BT279" i="1" s="1"/>
  <c r="BL279" i="1"/>
  <c r="K279" i="1"/>
  <c r="AH279" i="1" s="1"/>
  <c r="I279" i="1"/>
  <c r="BS278" i="1"/>
  <c r="BT278" i="1" s="1"/>
  <c r="BU278" i="1" s="1"/>
  <c r="BL278" i="1"/>
  <c r="AH278" i="1"/>
  <c r="K278" i="1"/>
  <c r="I278" i="1"/>
  <c r="BS277" i="1"/>
  <c r="BT277" i="1" s="1"/>
  <c r="BL277" i="1"/>
  <c r="K277" i="1"/>
  <c r="AH277" i="1" s="1"/>
  <c r="I277" i="1"/>
  <c r="BS276" i="1"/>
  <c r="BT276" i="1" s="1"/>
  <c r="BL276" i="1"/>
  <c r="AH276" i="1"/>
  <c r="K276" i="1"/>
  <c r="I276" i="1"/>
  <c r="BT275" i="1"/>
  <c r="BU275" i="1" s="1"/>
  <c r="BS275" i="1"/>
  <c r="BL275" i="1"/>
  <c r="K275" i="1"/>
  <c r="AH275" i="1" s="1"/>
  <c r="I275" i="1"/>
  <c r="BS274" i="1"/>
  <c r="BT274" i="1" s="1"/>
  <c r="BL274" i="1"/>
  <c r="K274" i="1"/>
  <c r="AH274" i="1" s="1"/>
  <c r="I274" i="1"/>
  <c r="BT273" i="1"/>
  <c r="BS273" i="1"/>
  <c r="BL273" i="1"/>
  <c r="K273" i="1"/>
  <c r="AH273" i="1" s="1"/>
  <c r="I273" i="1"/>
  <c r="BS272" i="1"/>
  <c r="BT272" i="1" s="1"/>
  <c r="BU272" i="1" s="1"/>
  <c r="BL272" i="1"/>
  <c r="AH272" i="1"/>
  <c r="K272" i="1"/>
  <c r="I272" i="1"/>
  <c r="BS271" i="1"/>
  <c r="BT271" i="1" s="1"/>
  <c r="BL271" i="1"/>
  <c r="K271" i="1"/>
  <c r="AH271" i="1" s="1"/>
  <c r="I271" i="1"/>
  <c r="BS270" i="1"/>
  <c r="BT270" i="1" s="1"/>
  <c r="BL270" i="1"/>
  <c r="AH270" i="1"/>
  <c r="K270" i="1"/>
  <c r="I270" i="1"/>
  <c r="BS269" i="1"/>
  <c r="BT269" i="1" s="1"/>
  <c r="BL269" i="1"/>
  <c r="K269" i="1"/>
  <c r="AH269" i="1" s="1"/>
  <c r="I269" i="1"/>
  <c r="BS268" i="1"/>
  <c r="BT268" i="1" s="1"/>
  <c r="BL268" i="1"/>
  <c r="AH268" i="1"/>
  <c r="K268" i="1"/>
  <c r="I268" i="1"/>
  <c r="BT267" i="1"/>
  <c r="BS267" i="1"/>
  <c r="BL267" i="1"/>
  <c r="AH267" i="1"/>
  <c r="K267" i="1"/>
  <c r="I267" i="1"/>
  <c r="BS266" i="1"/>
  <c r="BT266" i="1" s="1"/>
  <c r="BL266" i="1"/>
  <c r="K266" i="1"/>
  <c r="AH266" i="1" s="1"/>
  <c r="I266" i="1"/>
  <c r="BS265" i="1"/>
  <c r="BT265" i="1" s="1"/>
  <c r="BL265" i="1"/>
  <c r="AH265" i="1"/>
  <c r="K265" i="1"/>
  <c r="I265" i="1"/>
  <c r="BS264" i="1"/>
  <c r="BT264" i="1" s="1"/>
  <c r="BL264" i="1"/>
  <c r="K264" i="1"/>
  <c r="AH264" i="1" s="1"/>
  <c r="I264" i="1"/>
  <c r="BS263" i="1"/>
  <c r="BT263" i="1" s="1"/>
  <c r="BL263" i="1"/>
  <c r="K263" i="1"/>
  <c r="AH263" i="1" s="1"/>
  <c r="I263" i="1"/>
  <c r="BT262" i="1"/>
  <c r="BS262" i="1"/>
  <c r="BL262" i="1"/>
  <c r="K262" i="1"/>
  <c r="AH262" i="1" s="1"/>
  <c r="I262" i="1"/>
  <c r="BS261" i="1"/>
  <c r="BT261" i="1" s="1"/>
  <c r="BL261" i="1"/>
  <c r="K261" i="1"/>
  <c r="AH261" i="1" s="1"/>
  <c r="I261" i="1"/>
  <c r="BS260" i="1"/>
  <c r="BT260" i="1" s="1"/>
  <c r="BL260" i="1"/>
  <c r="AH260" i="1"/>
  <c r="K260" i="1"/>
  <c r="I260" i="1"/>
  <c r="BS259" i="1"/>
  <c r="BT259" i="1" s="1"/>
  <c r="BL259" i="1"/>
  <c r="K259" i="1"/>
  <c r="AH259" i="1" s="1"/>
  <c r="I259" i="1"/>
  <c r="BS258" i="1"/>
  <c r="BT258" i="1" s="1"/>
  <c r="BL258" i="1"/>
  <c r="K258" i="1"/>
  <c r="AH258" i="1" s="1"/>
  <c r="I258" i="1"/>
  <c r="BS257" i="1"/>
  <c r="BT257" i="1" s="1"/>
  <c r="BL257" i="1"/>
  <c r="K257" i="1"/>
  <c r="AH257" i="1" s="1"/>
  <c r="I257" i="1"/>
  <c r="BS256" i="1"/>
  <c r="BT256" i="1" s="1"/>
  <c r="BL256" i="1"/>
  <c r="K256" i="1"/>
  <c r="AH256" i="1" s="1"/>
  <c r="BU256" i="1" s="1"/>
  <c r="I256" i="1"/>
  <c r="BS255" i="1"/>
  <c r="BT255" i="1" s="1"/>
  <c r="BL255" i="1"/>
  <c r="K255" i="1"/>
  <c r="AH255" i="1" s="1"/>
  <c r="I255" i="1"/>
  <c r="BS254" i="1"/>
  <c r="BT254" i="1" s="1"/>
  <c r="BL254" i="1"/>
  <c r="AH254" i="1"/>
  <c r="K254" i="1"/>
  <c r="I254" i="1"/>
  <c r="BS253" i="1"/>
  <c r="BT253" i="1" s="1"/>
  <c r="BL253" i="1"/>
  <c r="K253" i="1"/>
  <c r="AH253" i="1" s="1"/>
  <c r="I253" i="1"/>
  <c r="BS252" i="1"/>
  <c r="BT252" i="1" s="1"/>
  <c r="BU252" i="1" s="1"/>
  <c r="BL252" i="1"/>
  <c r="K252" i="1"/>
  <c r="AH252" i="1" s="1"/>
  <c r="I252" i="1"/>
  <c r="BS251" i="1"/>
  <c r="BT251" i="1" s="1"/>
  <c r="BU251" i="1" s="1"/>
  <c r="BL251" i="1"/>
  <c r="AH251" i="1"/>
  <c r="K251" i="1"/>
  <c r="I251" i="1"/>
  <c r="BS250" i="1"/>
  <c r="BT250" i="1" s="1"/>
  <c r="BL250" i="1"/>
  <c r="K250" i="1"/>
  <c r="AH250" i="1" s="1"/>
  <c r="I250" i="1"/>
  <c r="BS249" i="1"/>
  <c r="BT249" i="1" s="1"/>
  <c r="BL249" i="1"/>
  <c r="K249" i="1"/>
  <c r="AH249" i="1" s="1"/>
  <c r="I249" i="1"/>
  <c r="BT248" i="1"/>
  <c r="BS248" i="1"/>
  <c r="BL248" i="1"/>
  <c r="K248" i="1"/>
  <c r="AH248" i="1" s="1"/>
  <c r="I248" i="1"/>
  <c r="BS247" i="1"/>
  <c r="BT247" i="1" s="1"/>
  <c r="BU247" i="1" s="1"/>
  <c r="BL247" i="1"/>
  <c r="K247" i="1"/>
  <c r="AH247" i="1" s="1"/>
  <c r="I247" i="1"/>
  <c r="BT246" i="1"/>
  <c r="BS246" i="1"/>
  <c r="BL246" i="1"/>
  <c r="AH246" i="1"/>
  <c r="K246" i="1"/>
  <c r="I246" i="1"/>
  <c r="BS245" i="1"/>
  <c r="BT245" i="1" s="1"/>
  <c r="BL245" i="1"/>
  <c r="AH245" i="1"/>
  <c r="K245" i="1"/>
  <c r="I245" i="1"/>
  <c r="BS244" i="1"/>
  <c r="BT244" i="1" s="1"/>
  <c r="BU244" i="1" s="1"/>
  <c r="BL244" i="1"/>
  <c r="K244" i="1"/>
  <c r="AH244" i="1" s="1"/>
  <c r="I244" i="1"/>
  <c r="BS243" i="1"/>
  <c r="BT243" i="1" s="1"/>
  <c r="BL243" i="1"/>
  <c r="K243" i="1"/>
  <c r="AH243" i="1" s="1"/>
  <c r="I243" i="1"/>
  <c r="BS242" i="1"/>
  <c r="BT242" i="1" s="1"/>
  <c r="BL242" i="1"/>
  <c r="K242" i="1"/>
  <c r="AH242" i="1" s="1"/>
  <c r="I242" i="1"/>
  <c r="BS241" i="1"/>
  <c r="BT241" i="1" s="1"/>
  <c r="BL241" i="1"/>
  <c r="K241" i="1"/>
  <c r="AH241" i="1" s="1"/>
  <c r="I241" i="1"/>
  <c r="BT240" i="1"/>
  <c r="BS240" i="1"/>
  <c r="BL240" i="1"/>
  <c r="K240" i="1"/>
  <c r="AH240" i="1" s="1"/>
  <c r="I240" i="1"/>
  <c r="BS239" i="1"/>
  <c r="BT239" i="1" s="1"/>
  <c r="BL239" i="1"/>
  <c r="K239" i="1"/>
  <c r="AH239" i="1" s="1"/>
  <c r="I239" i="1"/>
  <c r="BT238" i="1"/>
  <c r="BS238" i="1"/>
  <c r="BL238" i="1"/>
  <c r="AH238" i="1"/>
  <c r="K238" i="1"/>
  <c r="I238" i="1"/>
  <c r="BS237" i="1"/>
  <c r="BT237" i="1" s="1"/>
  <c r="BL237" i="1"/>
  <c r="AH237" i="1"/>
  <c r="K237" i="1"/>
  <c r="I237" i="1"/>
  <c r="BU236" i="1"/>
  <c r="BS236" i="1"/>
  <c r="BT236" i="1" s="1"/>
  <c r="BL236" i="1"/>
  <c r="K236" i="1"/>
  <c r="AH236" i="1" s="1"/>
  <c r="I236" i="1"/>
  <c r="BT235" i="1"/>
  <c r="BS235" i="1"/>
  <c r="BL235" i="1"/>
  <c r="AH235" i="1"/>
  <c r="K235" i="1"/>
  <c r="I235" i="1"/>
  <c r="BS234" i="1"/>
  <c r="BT234" i="1" s="1"/>
  <c r="BL234" i="1"/>
  <c r="K234" i="1"/>
  <c r="AH234" i="1" s="1"/>
  <c r="I234" i="1"/>
  <c r="BS233" i="1"/>
  <c r="BT233" i="1" s="1"/>
  <c r="BL233" i="1"/>
  <c r="K233" i="1"/>
  <c r="AH233" i="1" s="1"/>
  <c r="I233" i="1"/>
  <c r="BS232" i="1"/>
  <c r="BT232" i="1" s="1"/>
  <c r="BL232" i="1"/>
  <c r="AH232" i="1"/>
  <c r="K232" i="1"/>
  <c r="I232" i="1"/>
  <c r="BS231" i="1"/>
  <c r="BT231" i="1" s="1"/>
  <c r="BU231" i="1" s="1"/>
  <c r="BL231" i="1"/>
  <c r="K231" i="1"/>
  <c r="AH231" i="1" s="1"/>
  <c r="I231" i="1"/>
  <c r="BS230" i="1"/>
  <c r="BT230" i="1" s="1"/>
  <c r="BL230" i="1"/>
  <c r="K230" i="1"/>
  <c r="AH230" i="1" s="1"/>
  <c r="I230" i="1"/>
  <c r="BS229" i="1"/>
  <c r="BT229" i="1" s="1"/>
  <c r="BL229" i="1"/>
  <c r="K229" i="1"/>
  <c r="AH229" i="1" s="1"/>
  <c r="I229" i="1"/>
  <c r="BS228" i="1"/>
  <c r="BT228" i="1" s="1"/>
  <c r="BL228" i="1"/>
  <c r="K228" i="1"/>
  <c r="AH228" i="1" s="1"/>
  <c r="I228" i="1"/>
  <c r="BT227" i="1"/>
  <c r="BS227" i="1"/>
  <c r="BL227" i="1"/>
  <c r="AH227" i="1"/>
  <c r="K227" i="1"/>
  <c r="I227" i="1"/>
  <c r="BS226" i="1"/>
  <c r="BT226" i="1" s="1"/>
  <c r="BL226" i="1"/>
  <c r="K226" i="1"/>
  <c r="AH226" i="1" s="1"/>
  <c r="I226" i="1"/>
  <c r="BT225" i="1"/>
  <c r="BS225" i="1"/>
  <c r="BL225" i="1"/>
  <c r="K225" i="1"/>
  <c r="AH225" i="1" s="1"/>
  <c r="I225" i="1"/>
  <c r="BS224" i="1"/>
  <c r="BT224" i="1" s="1"/>
  <c r="BL224" i="1"/>
  <c r="K224" i="1"/>
  <c r="AH224" i="1" s="1"/>
  <c r="I224" i="1"/>
  <c r="BS223" i="1"/>
  <c r="BT223" i="1" s="1"/>
  <c r="BU223" i="1" s="1"/>
  <c r="BL223" i="1"/>
  <c r="K223" i="1"/>
  <c r="AH223" i="1" s="1"/>
  <c r="I223" i="1"/>
  <c r="BS222" i="1"/>
  <c r="BT222" i="1" s="1"/>
  <c r="BL222" i="1"/>
  <c r="K222" i="1"/>
  <c r="AH222" i="1" s="1"/>
  <c r="I222" i="1"/>
  <c r="BS221" i="1"/>
  <c r="BT221" i="1" s="1"/>
  <c r="BL221" i="1"/>
  <c r="K221" i="1"/>
  <c r="AH221" i="1" s="1"/>
  <c r="I221" i="1"/>
  <c r="BS220" i="1"/>
  <c r="BT220" i="1" s="1"/>
  <c r="BL220" i="1"/>
  <c r="K220" i="1"/>
  <c r="AH220" i="1" s="1"/>
  <c r="I220" i="1"/>
  <c r="BT219" i="1"/>
  <c r="BS219" i="1"/>
  <c r="BL219" i="1"/>
  <c r="AH219" i="1"/>
  <c r="K219" i="1"/>
  <c r="I219" i="1"/>
  <c r="BS218" i="1"/>
  <c r="BT218" i="1" s="1"/>
  <c r="BL218" i="1"/>
  <c r="K218" i="1"/>
  <c r="AH218" i="1" s="1"/>
  <c r="I218" i="1"/>
  <c r="BT217" i="1"/>
  <c r="BS217" i="1"/>
  <c r="BL217" i="1"/>
  <c r="K217" i="1"/>
  <c r="AH217" i="1" s="1"/>
  <c r="I217" i="1"/>
  <c r="BS216" i="1"/>
  <c r="BT216" i="1" s="1"/>
  <c r="BL216" i="1"/>
  <c r="AH216" i="1"/>
  <c r="K216" i="1"/>
  <c r="I216" i="1"/>
  <c r="BS215" i="1"/>
  <c r="BT215" i="1" s="1"/>
  <c r="BU215" i="1" s="1"/>
  <c r="BL215" i="1"/>
  <c r="K215" i="1"/>
  <c r="AH215" i="1" s="1"/>
  <c r="I215" i="1"/>
  <c r="BS214" i="1"/>
  <c r="BT214" i="1" s="1"/>
  <c r="BL214" i="1"/>
  <c r="K214" i="1"/>
  <c r="AH214" i="1" s="1"/>
  <c r="I214" i="1"/>
  <c r="BS213" i="1"/>
  <c r="BT213" i="1" s="1"/>
  <c r="BL213" i="1"/>
  <c r="K213" i="1"/>
  <c r="AH213" i="1" s="1"/>
  <c r="I213" i="1"/>
  <c r="BS212" i="1"/>
  <c r="BT212" i="1" s="1"/>
  <c r="BU212" i="1" s="1"/>
  <c r="BL212" i="1"/>
  <c r="K212" i="1"/>
  <c r="AH212" i="1" s="1"/>
  <c r="I212" i="1"/>
  <c r="BS211" i="1"/>
  <c r="BT211" i="1" s="1"/>
  <c r="BL211" i="1"/>
  <c r="K211" i="1"/>
  <c r="AH211" i="1" s="1"/>
  <c r="I211" i="1"/>
  <c r="BS210" i="1"/>
  <c r="BT210" i="1" s="1"/>
  <c r="BL210" i="1"/>
  <c r="K210" i="1"/>
  <c r="AH210" i="1" s="1"/>
  <c r="I210" i="1"/>
  <c r="BT209" i="1"/>
  <c r="BS209" i="1"/>
  <c r="BL209" i="1"/>
  <c r="BU209" i="1" s="1"/>
  <c r="K209" i="1"/>
  <c r="AH209" i="1" s="1"/>
  <c r="I209" i="1"/>
  <c r="BT208" i="1"/>
  <c r="BS208" i="1"/>
  <c r="BL208" i="1"/>
  <c r="AH208" i="1"/>
  <c r="K208" i="1"/>
  <c r="I208" i="1"/>
  <c r="BS207" i="1"/>
  <c r="BT207" i="1" s="1"/>
  <c r="BL207" i="1"/>
  <c r="K207" i="1"/>
  <c r="AH207" i="1" s="1"/>
  <c r="I207" i="1"/>
  <c r="BT206" i="1"/>
  <c r="BS206" i="1"/>
  <c r="BL206" i="1"/>
  <c r="AH206" i="1"/>
  <c r="K206" i="1"/>
  <c r="I206" i="1"/>
  <c r="BS205" i="1"/>
  <c r="BT205" i="1" s="1"/>
  <c r="BU205" i="1" s="1"/>
  <c r="BL205" i="1"/>
  <c r="AH205" i="1"/>
  <c r="K205" i="1"/>
  <c r="I205" i="1"/>
  <c r="BT204" i="1"/>
  <c r="BS204" i="1"/>
  <c r="BL204" i="1"/>
  <c r="K204" i="1"/>
  <c r="AH204" i="1" s="1"/>
  <c r="I204" i="1"/>
  <c r="BT203" i="1"/>
  <c r="BS203" i="1"/>
  <c r="BL203" i="1"/>
  <c r="AH203" i="1"/>
  <c r="K203" i="1"/>
  <c r="I203" i="1"/>
  <c r="BS202" i="1"/>
  <c r="BT202" i="1" s="1"/>
  <c r="BU202" i="1" s="1"/>
  <c r="BL202" i="1"/>
  <c r="K202" i="1"/>
  <c r="AH202" i="1" s="1"/>
  <c r="I202" i="1"/>
  <c r="BS201" i="1"/>
  <c r="BT201" i="1" s="1"/>
  <c r="BL201" i="1"/>
  <c r="K201" i="1"/>
  <c r="AH201" i="1" s="1"/>
  <c r="I201" i="1"/>
  <c r="BT200" i="1"/>
  <c r="BS200" i="1"/>
  <c r="BL200" i="1"/>
  <c r="AH200" i="1"/>
  <c r="K200" i="1"/>
  <c r="I200" i="1"/>
  <c r="BS199" i="1"/>
  <c r="BT199" i="1" s="1"/>
  <c r="BL199" i="1"/>
  <c r="K199" i="1"/>
  <c r="AH199" i="1" s="1"/>
  <c r="I199" i="1"/>
  <c r="BS198" i="1"/>
  <c r="BT198" i="1" s="1"/>
  <c r="BL198" i="1"/>
  <c r="K198" i="1"/>
  <c r="AH198" i="1" s="1"/>
  <c r="I198" i="1"/>
  <c r="BS197" i="1"/>
  <c r="BT197" i="1" s="1"/>
  <c r="BL197" i="1"/>
  <c r="K197" i="1"/>
  <c r="AH197" i="1" s="1"/>
  <c r="I197" i="1"/>
  <c r="BS196" i="1"/>
  <c r="BT196" i="1" s="1"/>
  <c r="BL196" i="1"/>
  <c r="K196" i="1"/>
  <c r="AH196" i="1" s="1"/>
  <c r="I196" i="1"/>
  <c r="BT195" i="1"/>
  <c r="BS195" i="1"/>
  <c r="BL195" i="1"/>
  <c r="K195" i="1"/>
  <c r="AH195" i="1" s="1"/>
  <c r="I195" i="1"/>
  <c r="BS194" i="1"/>
  <c r="BT194" i="1" s="1"/>
  <c r="BL194" i="1"/>
  <c r="K194" i="1"/>
  <c r="AH194" i="1" s="1"/>
  <c r="I194" i="1"/>
  <c r="BT193" i="1"/>
  <c r="BS193" i="1"/>
  <c r="BL193" i="1"/>
  <c r="K193" i="1"/>
  <c r="AH193" i="1" s="1"/>
  <c r="I193" i="1"/>
  <c r="BS192" i="1"/>
  <c r="BT192" i="1" s="1"/>
  <c r="BL192" i="1"/>
  <c r="K192" i="1"/>
  <c r="AH192" i="1" s="1"/>
  <c r="I192" i="1"/>
  <c r="BS191" i="1"/>
  <c r="BT191" i="1" s="1"/>
  <c r="BL191" i="1"/>
  <c r="K191" i="1"/>
  <c r="AH191" i="1" s="1"/>
  <c r="I191" i="1"/>
  <c r="BT190" i="1"/>
  <c r="BS190" i="1"/>
  <c r="BL190" i="1"/>
  <c r="K190" i="1"/>
  <c r="AH190" i="1" s="1"/>
  <c r="I190" i="1"/>
  <c r="BS189" i="1"/>
  <c r="BT189" i="1" s="1"/>
  <c r="BL189" i="1"/>
  <c r="AH189" i="1"/>
  <c r="K189" i="1"/>
  <c r="I189" i="1"/>
  <c r="BS188" i="1"/>
  <c r="BT188" i="1" s="1"/>
  <c r="BL188" i="1"/>
  <c r="K188" i="1"/>
  <c r="AH188" i="1" s="1"/>
  <c r="I188" i="1"/>
  <c r="BT187" i="1"/>
  <c r="BS187" i="1"/>
  <c r="BL187" i="1"/>
  <c r="K187" i="1"/>
  <c r="AH187" i="1" s="1"/>
  <c r="I187" i="1"/>
  <c r="BS186" i="1"/>
  <c r="BT186" i="1" s="1"/>
  <c r="BL186" i="1"/>
  <c r="K186" i="1"/>
  <c r="AH186" i="1" s="1"/>
  <c r="I186" i="1"/>
  <c r="BT185" i="1"/>
  <c r="BS185" i="1"/>
  <c r="BL185" i="1"/>
  <c r="K185" i="1"/>
  <c r="AH185" i="1" s="1"/>
  <c r="I185" i="1"/>
  <c r="BT184" i="1"/>
  <c r="BS184" i="1"/>
  <c r="BL184" i="1"/>
  <c r="K184" i="1"/>
  <c r="AH184" i="1" s="1"/>
  <c r="I184" i="1"/>
  <c r="BS183" i="1"/>
  <c r="BT183" i="1" s="1"/>
  <c r="BL183" i="1"/>
  <c r="K183" i="1"/>
  <c r="AH183" i="1" s="1"/>
  <c r="I183" i="1"/>
  <c r="BT182" i="1"/>
  <c r="BS182" i="1"/>
  <c r="BL182" i="1"/>
  <c r="AH182" i="1"/>
  <c r="K182" i="1"/>
  <c r="I182" i="1"/>
  <c r="BS181" i="1"/>
  <c r="BT181" i="1" s="1"/>
  <c r="BL181" i="1"/>
  <c r="AH181" i="1"/>
  <c r="K181" i="1"/>
  <c r="I181" i="1"/>
  <c r="BS180" i="1"/>
  <c r="BT180" i="1" s="1"/>
  <c r="BU180" i="1" s="1"/>
  <c r="BL180" i="1"/>
  <c r="K180" i="1"/>
  <c r="AH180" i="1" s="1"/>
  <c r="I180" i="1"/>
  <c r="BS179" i="1"/>
  <c r="BT179" i="1" s="1"/>
  <c r="BL179" i="1"/>
  <c r="AH179" i="1"/>
  <c r="K179" i="1"/>
  <c r="I179" i="1"/>
  <c r="BS178" i="1"/>
  <c r="BT178" i="1" s="1"/>
  <c r="BL178" i="1"/>
  <c r="K178" i="1"/>
  <c r="AH178" i="1" s="1"/>
  <c r="I178" i="1"/>
  <c r="BT177" i="1"/>
  <c r="BS177" i="1"/>
  <c r="BL177" i="1"/>
  <c r="AH177" i="1"/>
  <c r="K177" i="1"/>
  <c r="I177" i="1"/>
  <c r="BS176" i="1"/>
  <c r="BT176" i="1" s="1"/>
  <c r="BL176" i="1"/>
  <c r="AH176" i="1"/>
  <c r="K176" i="1"/>
  <c r="I176" i="1"/>
  <c r="BS175" i="1"/>
  <c r="BT175" i="1" s="1"/>
  <c r="BL175" i="1"/>
  <c r="K175" i="1"/>
  <c r="AH175" i="1" s="1"/>
  <c r="I175" i="1"/>
  <c r="BS174" i="1"/>
  <c r="BT174" i="1" s="1"/>
  <c r="BU174" i="1" s="1"/>
  <c r="BL174" i="1"/>
  <c r="AH174" i="1"/>
  <c r="K174" i="1"/>
  <c r="I174" i="1"/>
  <c r="BS173" i="1"/>
  <c r="BT173" i="1" s="1"/>
  <c r="BL173" i="1"/>
  <c r="K173" i="1"/>
  <c r="AH173" i="1" s="1"/>
  <c r="I173" i="1"/>
  <c r="BS172" i="1"/>
  <c r="BT172" i="1" s="1"/>
  <c r="BU172" i="1" s="1"/>
  <c r="BL172" i="1"/>
  <c r="K172" i="1"/>
  <c r="AH172" i="1" s="1"/>
  <c r="I172" i="1"/>
  <c r="BS171" i="1"/>
  <c r="BT171" i="1" s="1"/>
  <c r="BU171" i="1" s="1"/>
  <c r="BL171" i="1"/>
  <c r="K171" i="1"/>
  <c r="AH171" i="1" s="1"/>
  <c r="I171" i="1"/>
  <c r="BS170" i="1"/>
  <c r="BT170" i="1" s="1"/>
  <c r="BL170" i="1"/>
  <c r="K170" i="1"/>
  <c r="AH170" i="1" s="1"/>
  <c r="I170" i="1"/>
  <c r="BT169" i="1"/>
  <c r="BS169" i="1"/>
  <c r="BL169" i="1"/>
  <c r="BU169" i="1" s="1"/>
  <c r="AH169" i="1"/>
  <c r="K169" i="1"/>
  <c r="I169" i="1"/>
  <c r="BS168" i="1"/>
  <c r="BT168" i="1" s="1"/>
  <c r="BL168" i="1"/>
  <c r="K168" i="1"/>
  <c r="AH168" i="1" s="1"/>
  <c r="I168" i="1"/>
  <c r="BS167" i="1"/>
  <c r="BT167" i="1" s="1"/>
  <c r="BL167" i="1"/>
  <c r="K167" i="1"/>
  <c r="AH167" i="1" s="1"/>
  <c r="I167" i="1"/>
  <c r="BT166" i="1"/>
  <c r="BS166" i="1"/>
  <c r="BL166" i="1"/>
  <c r="AH166" i="1"/>
  <c r="K166" i="1"/>
  <c r="I166" i="1"/>
  <c r="BS165" i="1"/>
  <c r="BT165" i="1" s="1"/>
  <c r="BL165" i="1"/>
  <c r="AH165" i="1"/>
  <c r="K165" i="1"/>
  <c r="I165" i="1"/>
  <c r="BT164" i="1"/>
  <c r="BS164" i="1"/>
  <c r="BL164" i="1"/>
  <c r="BU164" i="1" s="1"/>
  <c r="K164" i="1"/>
  <c r="AH164" i="1" s="1"/>
  <c r="I164" i="1"/>
  <c r="BS163" i="1"/>
  <c r="BT163" i="1" s="1"/>
  <c r="BU163" i="1" s="1"/>
  <c r="BL163" i="1"/>
  <c r="AH163" i="1"/>
  <c r="K163" i="1"/>
  <c r="I163" i="1"/>
  <c r="BS162" i="1"/>
  <c r="BT162" i="1" s="1"/>
  <c r="BU162" i="1" s="1"/>
  <c r="BL162" i="1"/>
  <c r="K162" i="1"/>
  <c r="AH162" i="1" s="1"/>
  <c r="I162" i="1"/>
  <c r="BT161" i="1"/>
  <c r="BS161" i="1"/>
  <c r="BL161" i="1"/>
  <c r="K161" i="1"/>
  <c r="AH161" i="1" s="1"/>
  <c r="I161" i="1"/>
  <c r="BS160" i="1"/>
  <c r="BT160" i="1" s="1"/>
  <c r="BL160" i="1"/>
  <c r="AH160" i="1"/>
  <c r="K160" i="1"/>
  <c r="I160" i="1"/>
  <c r="BS159" i="1"/>
  <c r="BT159" i="1" s="1"/>
  <c r="BU159" i="1" s="1"/>
  <c r="BL159" i="1"/>
  <c r="K159" i="1"/>
  <c r="AH159" i="1" s="1"/>
  <c r="I159" i="1"/>
  <c r="BT158" i="1"/>
  <c r="BS158" i="1"/>
  <c r="BL158" i="1"/>
  <c r="K158" i="1"/>
  <c r="AH158" i="1" s="1"/>
  <c r="I158" i="1"/>
  <c r="BS157" i="1"/>
  <c r="BT157" i="1" s="1"/>
  <c r="BL157" i="1"/>
  <c r="AH157" i="1"/>
  <c r="K157" i="1"/>
  <c r="I157" i="1"/>
  <c r="BT156" i="1"/>
  <c r="BU156" i="1" s="1"/>
  <c r="BS156" i="1"/>
  <c r="BL156" i="1"/>
  <c r="K156" i="1"/>
  <c r="AH156" i="1" s="1"/>
  <c r="I156" i="1"/>
  <c r="BT155" i="1"/>
  <c r="BS155" i="1"/>
  <c r="BL155" i="1"/>
  <c r="AH155" i="1"/>
  <c r="K155" i="1"/>
  <c r="I155" i="1"/>
  <c r="BS154" i="1"/>
  <c r="BT154" i="1" s="1"/>
  <c r="BL154" i="1"/>
  <c r="K154" i="1"/>
  <c r="AH154" i="1" s="1"/>
  <c r="I154" i="1"/>
  <c r="BS153" i="1"/>
  <c r="BT153" i="1" s="1"/>
  <c r="BL153" i="1"/>
  <c r="K153" i="1"/>
  <c r="AH153" i="1" s="1"/>
  <c r="I153" i="1"/>
  <c r="BT152" i="1"/>
  <c r="BS152" i="1"/>
  <c r="BL152" i="1"/>
  <c r="AH152" i="1"/>
  <c r="K152" i="1"/>
  <c r="I152" i="1"/>
  <c r="BS151" i="1"/>
  <c r="BT151" i="1" s="1"/>
  <c r="BL151" i="1"/>
  <c r="K151" i="1"/>
  <c r="AH151" i="1" s="1"/>
  <c r="I151" i="1"/>
  <c r="BS150" i="1"/>
  <c r="BT150" i="1" s="1"/>
  <c r="BL150" i="1"/>
  <c r="K150" i="1"/>
  <c r="AH150" i="1" s="1"/>
  <c r="I150" i="1"/>
  <c r="BS149" i="1"/>
  <c r="BT149" i="1" s="1"/>
  <c r="BL149" i="1"/>
  <c r="K149" i="1"/>
  <c r="AH149" i="1" s="1"/>
  <c r="I149" i="1"/>
  <c r="BS148" i="1"/>
  <c r="BT148" i="1" s="1"/>
  <c r="BL148" i="1"/>
  <c r="K148" i="1"/>
  <c r="AH148" i="1" s="1"/>
  <c r="I148" i="1"/>
  <c r="BS147" i="1"/>
  <c r="BT147" i="1" s="1"/>
  <c r="BU147" i="1" s="1"/>
  <c r="BL147" i="1"/>
  <c r="K147" i="1"/>
  <c r="AH147" i="1" s="1"/>
  <c r="I147" i="1"/>
  <c r="BS146" i="1"/>
  <c r="BT146" i="1" s="1"/>
  <c r="BL146" i="1"/>
  <c r="K146" i="1"/>
  <c r="AH146" i="1" s="1"/>
  <c r="I146" i="1"/>
  <c r="BS145" i="1"/>
  <c r="BT145" i="1" s="1"/>
  <c r="BL145" i="1"/>
  <c r="AH145" i="1"/>
  <c r="K145" i="1"/>
  <c r="I145" i="1"/>
  <c r="BS144" i="1"/>
  <c r="BT144" i="1" s="1"/>
  <c r="BL144" i="1"/>
  <c r="K144" i="1"/>
  <c r="AH144" i="1" s="1"/>
  <c r="I144" i="1"/>
  <c r="BS143" i="1"/>
  <c r="BT143" i="1" s="1"/>
  <c r="BL143" i="1"/>
  <c r="K143" i="1"/>
  <c r="AH143" i="1" s="1"/>
  <c r="I143" i="1"/>
  <c r="BS142" i="1"/>
  <c r="BT142" i="1" s="1"/>
  <c r="BL142" i="1"/>
  <c r="AH142" i="1"/>
  <c r="K142" i="1"/>
  <c r="I142" i="1"/>
  <c r="BS141" i="1"/>
  <c r="BT141" i="1" s="1"/>
  <c r="BL141" i="1"/>
  <c r="K141" i="1"/>
  <c r="AH141" i="1" s="1"/>
  <c r="I141" i="1"/>
  <c r="BT140" i="1"/>
  <c r="BS140" i="1"/>
  <c r="BL140" i="1"/>
  <c r="K140" i="1"/>
  <c r="AH140" i="1" s="1"/>
  <c r="I140" i="1"/>
  <c r="BS139" i="1"/>
  <c r="BT139" i="1" s="1"/>
  <c r="BU139" i="1" s="1"/>
  <c r="BL139" i="1"/>
  <c r="AH139" i="1"/>
  <c r="K139" i="1"/>
  <c r="I139" i="1"/>
  <c r="BS138" i="1"/>
  <c r="BT138" i="1" s="1"/>
  <c r="BL138" i="1"/>
  <c r="K138" i="1"/>
  <c r="AH138" i="1" s="1"/>
  <c r="I138" i="1"/>
  <c r="BT137" i="1"/>
  <c r="BS137" i="1"/>
  <c r="BL137" i="1"/>
  <c r="K137" i="1"/>
  <c r="AH137" i="1" s="1"/>
  <c r="I137" i="1"/>
  <c r="BS136" i="1"/>
  <c r="BT136" i="1" s="1"/>
  <c r="BU136" i="1" s="1"/>
  <c r="BL136" i="1"/>
  <c r="AH136" i="1"/>
  <c r="K136" i="1"/>
  <c r="I136" i="1"/>
  <c r="BS135" i="1"/>
  <c r="BT135" i="1" s="1"/>
  <c r="BL135" i="1"/>
  <c r="K135" i="1"/>
  <c r="AH135" i="1" s="1"/>
  <c r="I135" i="1"/>
  <c r="BT134" i="1"/>
  <c r="BS134" i="1"/>
  <c r="BL134" i="1"/>
  <c r="K134" i="1"/>
  <c r="AH134" i="1" s="1"/>
  <c r="I134" i="1"/>
  <c r="BS133" i="1"/>
  <c r="BT133" i="1" s="1"/>
  <c r="BL133" i="1"/>
  <c r="AH133" i="1"/>
  <c r="K133" i="1"/>
  <c r="I133" i="1"/>
  <c r="BS132" i="1"/>
  <c r="BT132" i="1" s="1"/>
  <c r="BL132" i="1"/>
  <c r="K132" i="1"/>
  <c r="AH132" i="1" s="1"/>
  <c r="I132" i="1"/>
  <c r="BT131" i="1"/>
  <c r="BS131" i="1"/>
  <c r="BL131" i="1"/>
  <c r="K131" i="1"/>
  <c r="AH131" i="1" s="1"/>
  <c r="I131" i="1"/>
  <c r="BS130" i="1"/>
  <c r="BT130" i="1" s="1"/>
  <c r="BL130" i="1"/>
  <c r="K130" i="1"/>
  <c r="AH130" i="1" s="1"/>
  <c r="I130" i="1"/>
  <c r="BT129" i="1"/>
  <c r="BS129" i="1"/>
  <c r="BL129" i="1"/>
  <c r="AH129" i="1"/>
  <c r="K129" i="1"/>
  <c r="I129" i="1"/>
  <c r="BT128" i="1"/>
  <c r="BS128" i="1"/>
  <c r="BL128" i="1"/>
  <c r="K128" i="1"/>
  <c r="AH128" i="1" s="1"/>
  <c r="I128" i="1"/>
  <c r="BS127" i="1"/>
  <c r="BT127" i="1" s="1"/>
  <c r="BL127" i="1"/>
  <c r="K127" i="1"/>
  <c r="AH127" i="1" s="1"/>
  <c r="I127" i="1"/>
  <c r="BT126" i="1"/>
  <c r="BS126" i="1"/>
  <c r="BL126" i="1"/>
  <c r="AH126" i="1"/>
  <c r="K126" i="1"/>
  <c r="I126" i="1"/>
  <c r="BS125" i="1"/>
  <c r="BT125" i="1" s="1"/>
  <c r="BU125" i="1" s="1"/>
  <c r="BL125" i="1"/>
  <c r="AH125" i="1"/>
  <c r="K125" i="1"/>
  <c r="I125" i="1"/>
  <c r="BT124" i="1"/>
  <c r="BS124" i="1"/>
  <c r="BL124" i="1"/>
  <c r="K124" i="1"/>
  <c r="AH124" i="1" s="1"/>
  <c r="I124" i="1"/>
  <c r="BT123" i="1"/>
  <c r="BS123" i="1"/>
  <c r="BL123" i="1"/>
  <c r="AH123" i="1"/>
  <c r="K123" i="1"/>
  <c r="I123" i="1"/>
  <c r="BS122" i="1"/>
  <c r="BT122" i="1" s="1"/>
  <c r="BL122" i="1"/>
  <c r="K122" i="1"/>
  <c r="AH122" i="1" s="1"/>
  <c r="I122" i="1"/>
  <c r="BS121" i="1"/>
  <c r="BT121" i="1" s="1"/>
  <c r="BL121" i="1"/>
  <c r="K121" i="1"/>
  <c r="AH121" i="1" s="1"/>
  <c r="I121" i="1"/>
  <c r="BT120" i="1"/>
  <c r="BS120" i="1"/>
  <c r="BL120" i="1"/>
  <c r="AH120" i="1"/>
  <c r="K120" i="1"/>
  <c r="I120" i="1"/>
  <c r="BS119" i="1"/>
  <c r="BT119" i="1" s="1"/>
  <c r="BL119" i="1"/>
  <c r="K119" i="1"/>
  <c r="AH119" i="1" s="1"/>
  <c r="I119" i="1"/>
  <c r="BS118" i="1"/>
  <c r="BT118" i="1" s="1"/>
  <c r="BU118" i="1" s="1"/>
  <c r="BL118" i="1"/>
  <c r="K118" i="1"/>
  <c r="AH118" i="1" s="1"/>
  <c r="I118" i="1"/>
  <c r="BS117" i="1"/>
  <c r="BT117" i="1" s="1"/>
  <c r="BL117" i="1"/>
  <c r="K117" i="1"/>
  <c r="AH117" i="1" s="1"/>
  <c r="I117" i="1"/>
  <c r="BT116" i="1"/>
  <c r="BU116" i="1" s="1"/>
  <c r="BS116" i="1"/>
  <c r="BL116" i="1"/>
  <c r="K116" i="1"/>
  <c r="AH116" i="1" s="1"/>
  <c r="I116" i="1"/>
  <c r="BT115" i="1"/>
  <c r="BU115" i="1" s="1"/>
  <c r="BS115" i="1"/>
  <c r="BL115" i="1"/>
  <c r="AH115" i="1"/>
  <c r="K115" i="1"/>
  <c r="I115" i="1"/>
  <c r="BS114" i="1"/>
  <c r="BT114" i="1" s="1"/>
  <c r="BL114" i="1"/>
  <c r="K114" i="1"/>
  <c r="AH114" i="1" s="1"/>
  <c r="I114" i="1"/>
  <c r="BS113" i="1"/>
  <c r="BT113" i="1" s="1"/>
  <c r="BL113" i="1"/>
  <c r="AH113" i="1"/>
  <c r="K113" i="1"/>
  <c r="I113" i="1"/>
  <c r="BT112" i="1"/>
  <c r="BU112" i="1" s="1"/>
  <c r="BS112" i="1"/>
  <c r="BL112" i="1"/>
  <c r="AH112" i="1"/>
  <c r="K112" i="1"/>
  <c r="I112" i="1"/>
  <c r="BS111" i="1"/>
  <c r="BT111" i="1" s="1"/>
  <c r="BL111" i="1"/>
  <c r="K111" i="1"/>
  <c r="AH111" i="1" s="1"/>
  <c r="I111" i="1"/>
  <c r="BS110" i="1"/>
  <c r="BT110" i="1" s="1"/>
  <c r="BU110" i="1" s="1"/>
  <c r="BL110" i="1"/>
  <c r="AH110" i="1"/>
  <c r="K110" i="1"/>
  <c r="I110" i="1"/>
  <c r="BS109" i="1"/>
  <c r="BT109" i="1" s="1"/>
  <c r="BL109" i="1"/>
  <c r="K109" i="1"/>
  <c r="AH109" i="1" s="1"/>
  <c r="I109" i="1"/>
  <c r="BS108" i="1"/>
  <c r="BT108" i="1" s="1"/>
  <c r="BU108" i="1" s="1"/>
  <c r="BL108" i="1"/>
  <c r="K108" i="1"/>
  <c r="AH108" i="1" s="1"/>
  <c r="I108" i="1"/>
  <c r="BT107" i="1"/>
  <c r="BS107" i="1"/>
  <c r="BL107" i="1"/>
  <c r="K107" i="1"/>
  <c r="AH107" i="1" s="1"/>
  <c r="I107" i="1"/>
  <c r="BS106" i="1"/>
  <c r="BT106" i="1" s="1"/>
  <c r="BL106" i="1"/>
  <c r="K106" i="1"/>
  <c r="AH106" i="1" s="1"/>
  <c r="I106" i="1"/>
  <c r="BT105" i="1"/>
  <c r="BS105" i="1"/>
  <c r="BL105" i="1"/>
  <c r="AH105" i="1"/>
  <c r="K105" i="1"/>
  <c r="I105" i="1"/>
  <c r="BT104" i="1"/>
  <c r="BS104" i="1"/>
  <c r="BL104" i="1"/>
  <c r="K104" i="1"/>
  <c r="AH104" i="1" s="1"/>
  <c r="I104" i="1"/>
  <c r="BS103" i="1"/>
  <c r="BT103" i="1" s="1"/>
  <c r="BL103" i="1"/>
  <c r="K103" i="1"/>
  <c r="AH103" i="1" s="1"/>
  <c r="I103" i="1"/>
  <c r="BT102" i="1"/>
  <c r="BS102" i="1"/>
  <c r="BL102" i="1"/>
  <c r="AH102" i="1"/>
  <c r="K102" i="1"/>
  <c r="I102" i="1"/>
  <c r="BS101" i="1"/>
  <c r="BT101" i="1" s="1"/>
  <c r="BU101" i="1" s="1"/>
  <c r="BL101" i="1"/>
  <c r="AH101" i="1"/>
  <c r="K101" i="1"/>
  <c r="I101" i="1"/>
  <c r="BS100" i="1"/>
  <c r="BT100" i="1" s="1"/>
  <c r="BU100" i="1" s="1"/>
  <c r="BL100" i="1"/>
  <c r="K100" i="1"/>
  <c r="AH100" i="1" s="1"/>
  <c r="I100" i="1"/>
  <c r="BS99" i="1"/>
  <c r="BT99" i="1" s="1"/>
  <c r="BU99" i="1" s="1"/>
  <c r="BL99" i="1"/>
  <c r="AH99" i="1"/>
  <c r="K99" i="1"/>
  <c r="I99" i="1"/>
  <c r="BS98" i="1"/>
  <c r="BT98" i="1" s="1"/>
  <c r="BL98" i="1"/>
  <c r="K98" i="1"/>
  <c r="AH98" i="1" s="1"/>
  <c r="I98" i="1"/>
  <c r="BT97" i="1"/>
  <c r="BS97" i="1"/>
  <c r="BL97" i="1"/>
  <c r="AH97" i="1"/>
  <c r="K97" i="1"/>
  <c r="I97" i="1"/>
  <c r="BS96" i="1"/>
  <c r="BT96" i="1" s="1"/>
  <c r="BL96" i="1"/>
  <c r="K96" i="1"/>
  <c r="AH96" i="1" s="1"/>
  <c r="I96" i="1"/>
  <c r="BS95" i="1"/>
  <c r="BT95" i="1" s="1"/>
  <c r="BL95" i="1"/>
  <c r="K95" i="1"/>
  <c r="AH95" i="1" s="1"/>
  <c r="I95" i="1"/>
  <c r="BT94" i="1"/>
  <c r="BS94" i="1"/>
  <c r="BL94" i="1"/>
  <c r="AH94" i="1"/>
  <c r="K94" i="1"/>
  <c r="I94" i="1"/>
  <c r="BS93" i="1"/>
  <c r="BT93" i="1" s="1"/>
  <c r="BL93" i="1"/>
  <c r="AH93" i="1"/>
  <c r="K93" i="1"/>
  <c r="I93" i="1"/>
  <c r="BS92" i="1"/>
  <c r="BT92" i="1" s="1"/>
  <c r="BU92" i="1" s="1"/>
  <c r="BL92" i="1"/>
  <c r="K92" i="1"/>
  <c r="AH92" i="1" s="1"/>
  <c r="I92" i="1"/>
  <c r="BS91" i="1"/>
  <c r="BT91" i="1" s="1"/>
  <c r="BU91" i="1" s="1"/>
  <c r="BL91" i="1"/>
  <c r="K91" i="1"/>
  <c r="AH91" i="1" s="1"/>
  <c r="I91" i="1"/>
  <c r="BS90" i="1"/>
  <c r="BT90" i="1" s="1"/>
  <c r="BL90" i="1"/>
  <c r="K90" i="1"/>
  <c r="AH90" i="1" s="1"/>
  <c r="I90" i="1"/>
  <c r="BS89" i="1"/>
  <c r="BT89" i="1" s="1"/>
  <c r="BU89" i="1" s="1"/>
  <c r="BL89" i="1"/>
  <c r="K89" i="1"/>
  <c r="AH89" i="1" s="1"/>
  <c r="I89" i="1"/>
  <c r="BS88" i="1"/>
  <c r="BT88" i="1" s="1"/>
  <c r="BL88" i="1"/>
  <c r="AH88" i="1"/>
  <c r="K88" i="1"/>
  <c r="I88" i="1"/>
  <c r="BS87" i="1"/>
  <c r="BT87" i="1" s="1"/>
  <c r="BU87" i="1" s="1"/>
  <c r="BL87" i="1"/>
  <c r="K87" i="1"/>
  <c r="AH87" i="1" s="1"/>
  <c r="I87" i="1"/>
  <c r="BS86" i="1"/>
  <c r="BT86" i="1" s="1"/>
  <c r="BL86" i="1"/>
  <c r="K86" i="1"/>
  <c r="AH86" i="1" s="1"/>
  <c r="I86" i="1"/>
  <c r="BS85" i="1"/>
  <c r="BT85" i="1" s="1"/>
  <c r="BL85" i="1"/>
  <c r="K85" i="1"/>
  <c r="AH85" i="1" s="1"/>
  <c r="I85" i="1"/>
  <c r="BS84" i="1"/>
  <c r="BT84" i="1" s="1"/>
  <c r="BL84" i="1"/>
  <c r="K84" i="1"/>
  <c r="AH84" i="1" s="1"/>
  <c r="I84" i="1"/>
  <c r="BT83" i="1"/>
  <c r="BS83" i="1"/>
  <c r="BL83" i="1"/>
  <c r="K83" i="1"/>
  <c r="AH83" i="1" s="1"/>
  <c r="I83" i="1"/>
  <c r="BS82" i="1"/>
  <c r="BT82" i="1" s="1"/>
  <c r="BL82" i="1"/>
  <c r="BU82" i="1" s="1"/>
  <c r="K82" i="1"/>
  <c r="AH82" i="1" s="1"/>
  <c r="I82" i="1"/>
  <c r="BS81" i="1"/>
  <c r="BT81" i="1" s="1"/>
  <c r="BL81" i="1"/>
  <c r="AH81" i="1"/>
  <c r="K81" i="1"/>
  <c r="I81" i="1"/>
  <c r="BS80" i="1"/>
  <c r="BT80" i="1" s="1"/>
  <c r="BL80" i="1"/>
  <c r="K80" i="1"/>
  <c r="AH80" i="1" s="1"/>
  <c r="I80" i="1"/>
  <c r="BS79" i="1"/>
  <c r="BT79" i="1" s="1"/>
  <c r="BL79" i="1"/>
  <c r="K79" i="1"/>
  <c r="AH79" i="1" s="1"/>
  <c r="I79" i="1"/>
  <c r="BT78" i="1"/>
  <c r="BS78" i="1"/>
  <c r="BL78" i="1"/>
  <c r="AH78" i="1"/>
  <c r="K78" i="1"/>
  <c r="I78" i="1"/>
  <c r="BS77" i="1"/>
  <c r="BT77" i="1" s="1"/>
  <c r="BU77" i="1" s="1"/>
  <c r="BL77" i="1"/>
  <c r="K77" i="1"/>
  <c r="AH77" i="1" s="1"/>
  <c r="I77" i="1"/>
  <c r="BT76" i="1"/>
  <c r="BU76" i="1" s="1"/>
  <c r="BS76" i="1"/>
  <c r="BL76" i="1"/>
  <c r="K76" i="1"/>
  <c r="AH76" i="1" s="1"/>
  <c r="I76" i="1"/>
  <c r="BS75" i="1"/>
  <c r="BT75" i="1" s="1"/>
  <c r="BL75" i="1"/>
  <c r="K75" i="1"/>
  <c r="AH75" i="1" s="1"/>
  <c r="I75" i="1"/>
  <c r="BS74" i="1"/>
  <c r="BT74" i="1" s="1"/>
  <c r="BU74" i="1" s="1"/>
  <c r="BL74" i="1"/>
  <c r="K74" i="1"/>
  <c r="AH74" i="1" s="1"/>
  <c r="I74" i="1"/>
  <c r="BS73" i="1"/>
  <c r="BT73" i="1" s="1"/>
  <c r="BL73" i="1"/>
  <c r="AH73" i="1"/>
  <c r="K73" i="1"/>
  <c r="I73" i="1"/>
  <c r="BS72" i="1"/>
  <c r="BT72" i="1" s="1"/>
  <c r="BL72" i="1"/>
  <c r="K72" i="1"/>
  <c r="AH72" i="1" s="1"/>
  <c r="I72" i="1"/>
  <c r="BU71" i="1"/>
  <c r="BS71" i="1"/>
  <c r="BT71" i="1" s="1"/>
  <c r="BL71" i="1"/>
  <c r="AH71" i="1"/>
  <c r="K71" i="1"/>
  <c r="I71" i="1"/>
  <c r="BS70" i="1"/>
  <c r="BT70" i="1" s="1"/>
  <c r="BL70" i="1"/>
  <c r="K70" i="1"/>
  <c r="AH70" i="1" s="1"/>
  <c r="I70" i="1"/>
  <c r="BS69" i="1"/>
  <c r="BT69" i="1" s="1"/>
  <c r="BU69" i="1" s="1"/>
  <c r="BL69" i="1"/>
  <c r="AH69" i="1"/>
  <c r="K69" i="1"/>
  <c r="I69" i="1"/>
  <c r="BS68" i="1"/>
  <c r="BT68" i="1" s="1"/>
  <c r="BU68" i="1" s="1"/>
  <c r="BL68" i="1"/>
  <c r="K68" i="1"/>
  <c r="AH68" i="1" s="1"/>
  <c r="I68" i="1"/>
  <c r="BS67" i="1"/>
  <c r="BT67" i="1" s="1"/>
  <c r="BU67" i="1" s="1"/>
  <c r="BL67" i="1"/>
  <c r="K67" i="1"/>
  <c r="AH67" i="1" s="1"/>
  <c r="I67" i="1"/>
  <c r="BS66" i="1"/>
  <c r="BT66" i="1" s="1"/>
  <c r="BL66" i="1"/>
  <c r="K66" i="1"/>
  <c r="AH66" i="1" s="1"/>
  <c r="I66" i="1"/>
  <c r="BS65" i="1"/>
  <c r="BT65" i="1" s="1"/>
  <c r="BL65" i="1"/>
  <c r="K65" i="1"/>
  <c r="AH65" i="1" s="1"/>
  <c r="I65" i="1"/>
  <c r="BS64" i="1"/>
  <c r="BT64" i="1" s="1"/>
  <c r="BU64" i="1" s="1"/>
  <c r="BL64" i="1"/>
  <c r="AH64" i="1"/>
  <c r="K64" i="1"/>
  <c r="I64" i="1"/>
  <c r="BS63" i="1"/>
  <c r="BT63" i="1" s="1"/>
  <c r="BU63" i="1" s="1"/>
  <c r="BL63" i="1"/>
  <c r="K63" i="1"/>
  <c r="AH63" i="1" s="1"/>
  <c r="I63" i="1"/>
  <c r="BT62" i="1"/>
  <c r="BS62" i="1"/>
  <c r="BL62" i="1"/>
  <c r="K62" i="1"/>
  <c r="AH62" i="1" s="1"/>
  <c r="I62" i="1"/>
  <c r="BS61" i="1"/>
  <c r="BT61" i="1" s="1"/>
  <c r="BL61" i="1"/>
  <c r="AH61" i="1"/>
  <c r="K61" i="1"/>
  <c r="I61" i="1"/>
  <c r="BS60" i="1"/>
  <c r="BT60" i="1" s="1"/>
  <c r="BL60" i="1"/>
  <c r="K60" i="1"/>
  <c r="AH60" i="1" s="1"/>
  <c r="I60" i="1"/>
  <c r="BS59" i="1"/>
  <c r="BT59" i="1" s="1"/>
  <c r="BU59" i="1" s="1"/>
  <c r="BL59" i="1"/>
  <c r="AH59" i="1"/>
  <c r="K59" i="1"/>
  <c r="I59" i="1"/>
  <c r="BS58" i="1"/>
  <c r="BT58" i="1" s="1"/>
  <c r="BU58" i="1" s="1"/>
  <c r="BL58" i="1"/>
  <c r="K58" i="1"/>
  <c r="AH58" i="1" s="1"/>
  <c r="I58" i="1"/>
  <c r="BS57" i="1"/>
  <c r="BT57" i="1" s="1"/>
  <c r="BL57" i="1"/>
  <c r="K57" i="1"/>
  <c r="AH57" i="1" s="1"/>
  <c r="I57" i="1"/>
  <c r="BT56" i="1"/>
  <c r="BU56" i="1" s="1"/>
  <c r="BS56" i="1"/>
  <c r="BL56" i="1"/>
  <c r="AH56" i="1"/>
  <c r="K56" i="1"/>
  <c r="I56" i="1"/>
  <c r="BS55" i="1"/>
  <c r="BT55" i="1" s="1"/>
  <c r="BL55" i="1"/>
  <c r="K55" i="1"/>
  <c r="AH55" i="1" s="1"/>
  <c r="I55" i="1"/>
  <c r="BS54" i="1"/>
  <c r="BT54" i="1" s="1"/>
  <c r="BL54" i="1"/>
  <c r="K54" i="1"/>
  <c r="AH54" i="1" s="1"/>
  <c r="I54" i="1"/>
  <c r="BS53" i="1"/>
  <c r="BT53" i="1" s="1"/>
  <c r="BL53" i="1"/>
  <c r="AH53" i="1"/>
  <c r="K53" i="1"/>
  <c r="I53" i="1"/>
  <c r="BS52" i="1"/>
  <c r="BT52" i="1" s="1"/>
  <c r="BL52" i="1"/>
  <c r="K52" i="1"/>
  <c r="AH52" i="1" s="1"/>
  <c r="I52" i="1"/>
  <c r="BT51" i="1"/>
  <c r="BU51" i="1" s="1"/>
  <c r="BS51" i="1"/>
  <c r="BL51" i="1"/>
  <c r="AH51" i="1"/>
  <c r="K51" i="1"/>
  <c r="I51" i="1"/>
  <c r="BS50" i="1"/>
  <c r="BT50" i="1" s="1"/>
  <c r="BL50" i="1"/>
  <c r="K50" i="1"/>
  <c r="AH50" i="1" s="1"/>
  <c r="I50" i="1"/>
  <c r="BS49" i="1"/>
  <c r="BT49" i="1" s="1"/>
  <c r="BL49" i="1"/>
  <c r="AH49" i="1"/>
  <c r="K49" i="1"/>
  <c r="I49" i="1"/>
  <c r="BS48" i="1"/>
  <c r="BT48" i="1" s="1"/>
  <c r="BU48" i="1" s="1"/>
  <c r="BL48" i="1"/>
  <c r="K48" i="1"/>
  <c r="AH48" i="1" s="1"/>
  <c r="I48" i="1"/>
  <c r="BS47" i="1"/>
  <c r="BT47" i="1" s="1"/>
  <c r="BL47" i="1"/>
  <c r="K47" i="1"/>
  <c r="AH47" i="1" s="1"/>
  <c r="I47" i="1"/>
  <c r="BS46" i="1"/>
  <c r="BT46" i="1" s="1"/>
  <c r="BL46" i="1"/>
  <c r="K46" i="1"/>
  <c r="AH46" i="1" s="1"/>
  <c r="I46" i="1"/>
  <c r="BS45" i="1"/>
  <c r="BT45" i="1" s="1"/>
  <c r="BL45" i="1"/>
  <c r="AH45" i="1"/>
  <c r="K45" i="1"/>
  <c r="I45" i="1"/>
  <c r="BT44" i="1"/>
  <c r="BS44" i="1"/>
  <c r="BL44" i="1"/>
  <c r="K44" i="1"/>
  <c r="AH44" i="1" s="1"/>
  <c r="I44" i="1"/>
  <c r="BT43" i="1"/>
  <c r="BU43" i="1" s="1"/>
  <c r="BS43" i="1"/>
  <c r="BL43" i="1"/>
  <c r="AH43" i="1"/>
  <c r="K43" i="1"/>
  <c r="I43" i="1"/>
  <c r="BS42" i="1"/>
  <c r="BT42" i="1" s="1"/>
  <c r="BL42" i="1"/>
  <c r="K42" i="1"/>
  <c r="AH42" i="1" s="1"/>
  <c r="I42" i="1"/>
  <c r="BS41" i="1"/>
  <c r="BT41" i="1" s="1"/>
  <c r="BL41" i="1"/>
  <c r="AH41" i="1"/>
  <c r="K41" i="1"/>
  <c r="I41" i="1"/>
  <c r="BS40" i="1"/>
  <c r="BT40" i="1" s="1"/>
  <c r="BU40" i="1" s="1"/>
  <c r="BL40" i="1"/>
  <c r="K40" i="1"/>
  <c r="AH40" i="1" s="1"/>
  <c r="I40" i="1"/>
  <c r="BS39" i="1"/>
  <c r="BT39" i="1" s="1"/>
  <c r="BL39" i="1"/>
  <c r="K39" i="1"/>
  <c r="AH39" i="1" s="1"/>
  <c r="I39" i="1"/>
  <c r="BS38" i="1"/>
  <c r="BT38" i="1" s="1"/>
  <c r="BL38" i="1"/>
  <c r="K38" i="1"/>
  <c r="AH38" i="1" s="1"/>
  <c r="I38" i="1"/>
  <c r="BS37" i="1"/>
  <c r="BT37" i="1" s="1"/>
  <c r="BL37" i="1"/>
  <c r="AH37" i="1"/>
  <c r="K37" i="1"/>
  <c r="I37" i="1"/>
  <c r="BT36" i="1"/>
  <c r="BS36" i="1"/>
  <c r="BL36" i="1"/>
  <c r="K36" i="1"/>
  <c r="AH36" i="1" s="1"/>
  <c r="I36" i="1"/>
  <c r="BT35" i="1"/>
  <c r="BU35" i="1" s="1"/>
  <c r="BS35" i="1"/>
  <c r="BL35" i="1"/>
  <c r="AH35" i="1"/>
  <c r="K35" i="1"/>
  <c r="I35" i="1"/>
  <c r="BS34" i="1"/>
  <c r="BT34" i="1" s="1"/>
  <c r="BL34" i="1"/>
  <c r="K34" i="1"/>
  <c r="AH34" i="1" s="1"/>
  <c r="I34" i="1"/>
  <c r="BS33" i="1"/>
  <c r="BT33" i="1" s="1"/>
  <c r="BL33" i="1"/>
  <c r="AH33" i="1"/>
  <c r="K33" i="1"/>
  <c r="I33" i="1"/>
  <c r="BS32" i="1"/>
  <c r="BT32" i="1" s="1"/>
  <c r="BL32" i="1"/>
  <c r="K32" i="1"/>
  <c r="AH32" i="1" s="1"/>
  <c r="I32" i="1"/>
  <c r="BS31" i="1"/>
  <c r="BT31" i="1" s="1"/>
  <c r="BL31" i="1"/>
  <c r="K31" i="1"/>
  <c r="AH31" i="1" s="1"/>
  <c r="I31" i="1"/>
  <c r="BS30" i="1"/>
  <c r="BT30" i="1" s="1"/>
  <c r="BL30" i="1"/>
  <c r="K30" i="1"/>
  <c r="AH30" i="1" s="1"/>
  <c r="I30" i="1"/>
  <c r="BS29" i="1"/>
  <c r="BT29" i="1" s="1"/>
  <c r="BL29" i="1"/>
  <c r="AH29" i="1"/>
  <c r="K29" i="1"/>
  <c r="I29" i="1"/>
  <c r="BT28" i="1"/>
  <c r="BS28" i="1"/>
  <c r="BL28" i="1"/>
  <c r="K28" i="1"/>
  <c r="AH28" i="1" s="1"/>
  <c r="I28" i="1"/>
  <c r="BS27" i="1"/>
  <c r="BT27" i="1" s="1"/>
  <c r="BL27" i="1"/>
  <c r="K27" i="1"/>
  <c r="AH27" i="1" s="1"/>
  <c r="I27" i="1"/>
  <c r="BS26" i="1"/>
  <c r="BT26" i="1" s="1"/>
  <c r="BL26" i="1"/>
  <c r="K26" i="1"/>
  <c r="AH26" i="1" s="1"/>
  <c r="I26" i="1"/>
  <c r="BS25" i="1"/>
  <c r="BT25" i="1" s="1"/>
  <c r="BL25" i="1"/>
  <c r="AH25" i="1"/>
  <c r="K25" i="1"/>
  <c r="I25" i="1"/>
  <c r="BS24" i="1"/>
  <c r="BT24" i="1" s="1"/>
  <c r="BU24" i="1" s="1"/>
  <c r="BL24" i="1"/>
  <c r="K24" i="1"/>
  <c r="AH24" i="1" s="1"/>
  <c r="I24" i="1"/>
  <c r="BS23" i="1"/>
  <c r="BT23" i="1" s="1"/>
  <c r="BL23" i="1"/>
  <c r="K23" i="1"/>
  <c r="AH23" i="1" s="1"/>
  <c r="I23" i="1"/>
  <c r="BS22" i="1"/>
  <c r="BT22" i="1" s="1"/>
  <c r="BU22" i="1" s="1"/>
  <c r="BL22" i="1"/>
  <c r="K22" i="1"/>
  <c r="AH22" i="1" s="1"/>
  <c r="I22" i="1"/>
  <c r="BS21" i="1"/>
  <c r="BT21" i="1" s="1"/>
  <c r="BL21" i="1"/>
  <c r="K21" i="1"/>
  <c r="AH21" i="1" s="1"/>
  <c r="I21" i="1"/>
  <c r="BS20" i="1"/>
  <c r="BT20" i="1" s="1"/>
  <c r="BL20" i="1"/>
  <c r="K20" i="1"/>
  <c r="AH20" i="1" s="1"/>
  <c r="I20" i="1"/>
  <c r="BS19" i="1"/>
  <c r="BT19" i="1" s="1"/>
  <c r="BL19" i="1"/>
  <c r="AH19" i="1"/>
  <c r="K19" i="1"/>
  <c r="I19" i="1"/>
  <c r="BS18" i="1"/>
  <c r="BT18" i="1" s="1"/>
  <c r="BL18" i="1"/>
  <c r="K18" i="1"/>
  <c r="AH18" i="1" s="1"/>
  <c r="I18" i="1"/>
  <c r="BS17" i="1"/>
  <c r="BT17" i="1" s="1"/>
  <c r="BL17" i="1"/>
  <c r="K17" i="1"/>
  <c r="AH17" i="1" s="1"/>
  <c r="I17" i="1"/>
  <c r="BT16" i="1"/>
  <c r="BS16" i="1"/>
  <c r="BL16" i="1"/>
  <c r="K16" i="1"/>
  <c r="AH16" i="1" s="1"/>
  <c r="I16" i="1"/>
  <c r="BS15" i="1"/>
  <c r="BT15" i="1" s="1"/>
  <c r="BL15" i="1"/>
  <c r="K15" i="1"/>
  <c r="AH15" i="1" s="1"/>
  <c r="I15" i="1"/>
  <c r="BT14" i="1"/>
  <c r="BS14" i="1"/>
  <c r="BL14" i="1"/>
  <c r="K14" i="1"/>
  <c r="AH14" i="1" s="1"/>
  <c r="I14" i="1"/>
  <c r="BS13" i="1"/>
  <c r="BT13" i="1" s="1"/>
  <c r="BL13" i="1"/>
  <c r="AH13" i="1"/>
  <c r="K13" i="1"/>
  <c r="I13" i="1"/>
  <c r="BS12" i="1"/>
  <c r="BT12" i="1" s="1"/>
  <c r="BU12" i="1" s="1"/>
  <c r="BL12" i="1"/>
  <c r="K12" i="1"/>
  <c r="AH12" i="1" s="1"/>
  <c r="I12" i="1"/>
  <c r="BS11" i="1"/>
  <c r="BT11" i="1" s="1"/>
  <c r="BL11" i="1"/>
  <c r="K11" i="1"/>
  <c r="AH11" i="1" s="1"/>
  <c r="I11" i="1"/>
  <c r="BS10" i="1"/>
  <c r="BT10" i="1" s="1"/>
  <c r="BL10" i="1"/>
  <c r="K10" i="1"/>
  <c r="AH10" i="1" s="1"/>
  <c r="I10" i="1"/>
  <c r="BS9" i="1"/>
  <c r="BT9" i="1" s="1"/>
  <c r="BL9" i="1"/>
  <c r="K9" i="1"/>
  <c r="AH9" i="1" s="1"/>
  <c r="I9" i="1"/>
  <c r="BS8" i="1"/>
  <c r="BT8" i="1" s="1"/>
  <c r="BL8" i="1"/>
  <c r="K8" i="1"/>
  <c r="AH8" i="1" s="1"/>
  <c r="I8" i="1"/>
  <c r="BS7" i="1"/>
  <c r="BT7" i="1" s="1"/>
  <c r="BL7" i="1"/>
  <c r="K7" i="1"/>
  <c r="AH7" i="1" s="1"/>
  <c r="I7" i="1"/>
  <c r="BT6" i="1"/>
  <c r="BS6" i="1"/>
  <c r="BL6" i="1"/>
  <c r="K6" i="1"/>
  <c r="AH6" i="1" s="1"/>
  <c r="I6" i="1"/>
  <c r="BU32" i="1" l="1"/>
  <c r="BU168" i="1"/>
  <c r="BU150" i="1"/>
  <c r="BU81" i="1"/>
  <c r="BU124" i="1"/>
  <c r="BU131" i="1"/>
  <c r="BU134" i="1"/>
  <c r="BU145" i="1"/>
  <c r="BU25" i="1"/>
  <c r="BU61" i="1"/>
  <c r="BU79" i="1"/>
  <c r="BU84" i="1"/>
  <c r="BU121" i="1"/>
  <c r="BU127" i="1"/>
  <c r="BU130" i="1"/>
  <c r="BU132" i="1"/>
  <c r="BU133" i="1"/>
  <c r="BU153" i="1"/>
  <c r="BU166" i="1"/>
  <c r="BU185" i="1"/>
  <c r="BU195" i="1"/>
  <c r="BU197" i="1"/>
  <c r="BU199" i="1"/>
  <c r="BU216" i="1"/>
  <c r="BU313" i="1"/>
  <c r="BU320" i="1"/>
  <c r="BU339" i="1"/>
  <c r="BU344" i="1"/>
  <c r="BU377" i="1"/>
  <c r="BU506" i="1"/>
  <c r="BU109" i="1"/>
  <c r="BU53" i="1"/>
  <c r="BU73" i="1"/>
  <c r="BU105" i="1"/>
  <c r="BU129" i="1"/>
  <c r="BU135" i="1"/>
  <c r="BU138" i="1"/>
  <c r="BU140" i="1"/>
  <c r="BU141" i="1"/>
  <c r="BU165" i="1"/>
  <c r="BU179" i="1"/>
  <c r="BU196" i="1"/>
  <c r="BU260" i="1"/>
  <c r="BU310" i="1"/>
  <c r="BU329" i="1"/>
  <c r="BU381" i="1"/>
  <c r="BU411" i="1"/>
  <c r="BU614" i="1"/>
  <c r="BU7" i="1"/>
  <c r="BU17" i="1"/>
  <c r="BU19" i="1"/>
  <c r="BU29" i="1"/>
  <c r="BU34" i="1"/>
  <c r="BU37" i="1"/>
  <c r="BU42" i="1"/>
  <c r="BU45" i="1"/>
  <c r="BU50" i="1"/>
  <c r="BU55" i="1"/>
  <c r="BU60" i="1"/>
  <c r="BU65" i="1"/>
  <c r="BU93" i="1"/>
  <c r="BU161" i="1"/>
  <c r="BU176" i="1"/>
  <c r="BU182" i="1"/>
  <c r="BU187" i="1"/>
  <c r="BU194" i="1"/>
  <c r="BU211" i="1"/>
  <c r="BU241" i="1"/>
  <c r="BU264" i="1"/>
  <c r="BU288" i="1"/>
  <c r="BU295" i="1"/>
  <c r="BU376" i="1"/>
  <c r="BU452" i="1"/>
  <c r="BU516" i="1"/>
  <c r="BU548" i="1"/>
  <c r="BU620" i="1"/>
  <c r="BU9" i="1"/>
  <c r="BU75" i="1"/>
  <c r="BU102" i="1"/>
  <c r="BU117" i="1"/>
  <c r="BU120" i="1"/>
  <c r="BU123" i="1"/>
  <c r="BU137" i="1"/>
  <c r="BU143" i="1"/>
  <c r="BU146" i="1"/>
  <c r="BU148" i="1"/>
  <c r="BU149" i="1"/>
  <c r="BU152" i="1"/>
  <c r="BU155" i="1"/>
  <c r="BU184" i="1"/>
  <c r="BU189" i="1"/>
  <c r="BU198" i="1"/>
  <c r="BU203" i="1"/>
  <c r="BU302" i="1"/>
  <c r="BU406" i="1"/>
  <c r="BU461" i="1"/>
  <c r="BU27" i="1"/>
  <c r="BU11" i="1"/>
  <c r="BU21" i="1"/>
  <c r="BU80" i="1"/>
  <c r="BU95" i="1"/>
  <c r="BU98" i="1"/>
  <c r="BU113" i="1"/>
  <c r="BU181" i="1"/>
  <c r="BU188" i="1"/>
  <c r="BU191" i="1"/>
  <c r="BU193" i="1"/>
  <c r="BU243" i="1"/>
  <c r="BU304" i="1"/>
  <c r="BU321" i="1"/>
  <c r="BU345" i="1"/>
  <c r="BU543" i="1"/>
  <c r="BU204" i="1"/>
  <c r="BU83" i="1"/>
  <c r="BU104" i="1"/>
  <c r="BU107" i="1"/>
  <c r="BU13" i="1"/>
  <c r="BU33" i="1"/>
  <c r="BU41" i="1"/>
  <c r="BU49" i="1"/>
  <c r="BU97" i="1"/>
  <c r="BU157" i="1"/>
  <c r="BU177" i="1"/>
  <c r="BU214" i="1"/>
  <c r="BU263" i="1"/>
  <c r="BU318" i="1"/>
  <c r="BU384" i="1"/>
  <c r="BU453" i="1"/>
  <c r="BU564" i="1"/>
  <c r="BU580" i="1"/>
  <c r="BU582" i="1"/>
  <c r="BU619" i="1"/>
  <c r="BU643" i="1"/>
  <c r="BU645" i="1"/>
  <c r="BU217" i="1"/>
  <c r="BU220" i="1"/>
  <c r="BU228" i="1"/>
  <c r="BU280" i="1"/>
  <c r="BU281" i="1"/>
  <c r="BU286" i="1"/>
  <c r="BU289" i="1"/>
  <c r="BU294" i="1"/>
  <c r="BU324" i="1"/>
  <c r="BU385" i="1"/>
  <c r="BU390" i="1"/>
  <c r="BU393" i="1"/>
  <c r="BU398" i="1"/>
  <c r="BU444" i="1"/>
  <c r="BU445" i="1"/>
  <c r="BU459" i="1"/>
  <c r="BU470" i="1"/>
  <c r="BU501" i="1"/>
  <c r="BU571" i="1"/>
  <c r="BU609" i="1"/>
  <c r="BU627" i="1"/>
  <c r="BU392" i="1"/>
  <c r="BU414" i="1"/>
  <c r="BU433" i="1"/>
  <c r="BU458" i="1"/>
  <c r="BU469" i="1"/>
  <c r="BU477" i="1"/>
  <c r="BU485" i="1"/>
  <c r="BU495" i="1"/>
  <c r="BU500" i="1"/>
  <c r="BU556" i="1"/>
  <c r="BU570" i="1"/>
  <c r="BU578" i="1"/>
  <c r="BU589" i="1"/>
  <c r="BU621" i="1"/>
  <c r="BU626" i="1"/>
  <c r="BU631" i="1"/>
  <c r="BU636" i="1"/>
  <c r="BU173" i="1"/>
  <c r="BU266" i="1"/>
  <c r="BU277" i="1"/>
  <c r="BU326" i="1"/>
  <c r="BU334" i="1"/>
  <c r="BU364" i="1"/>
  <c r="BU370" i="1"/>
  <c r="BU378" i="1"/>
  <c r="BU482" i="1"/>
  <c r="BU484" i="1"/>
  <c r="BU487" i="1"/>
  <c r="BU492" i="1"/>
  <c r="BU514" i="1"/>
  <c r="BU533" i="1"/>
  <c r="BU538" i="1"/>
  <c r="BU583" i="1"/>
  <c r="BU594" i="1"/>
  <c r="BU596" i="1"/>
  <c r="BU597" i="1"/>
  <c r="BU219" i="1"/>
  <c r="BU227" i="1"/>
  <c r="BU235" i="1"/>
  <c r="BU246" i="1"/>
  <c r="BU276" i="1"/>
  <c r="BU284" i="1"/>
  <c r="BU292" i="1"/>
  <c r="BU312" i="1"/>
  <c r="BU331" i="1"/>
  <c r="BU337" i="1"/>
  <c r="BU342" i="1"/>
  <c r="BU375" i="1"/>
  <c r="BU380" i="1"/>
  <c r="BU383" i="1"/>
  <c r="BU405" i="1"/>
  <c r="BU416" i="1"/>
  <c r="BU427" i="1"/>
  <c r="BU435" i="1"/>
  <c r="BU449" i="1"/>
  <c r="BU460" i="1"/>
  <c r="BU471" i="1"/>
  <c r="BU479" i="1"/>
  <c r="BU505" i="1"/>
  <c r="BU522" i="1"/>
  <c r="BU530" i="1"/>
  <c r="BU599" i="1"/>
  <c r="BU602" i="1"/>
  <c r="BU604" i="1"/>
  <c r="BU605" i="1"/>
  <c r="BU623" i="1"/>
  <c r="BU628" i="1"/>
  <c r="BU213" i="1"/>
  <c r="BU221" i="1"/>
  <c r="BU229" i="1"/>
  <c r="BU257" i="1"/>
  <c r="BU259" i="1"/>
  <c r="BU268" i="1"/>
  <c r="BU317" i="1"/>
  <c r="BU328" i="1"/>
  <c r="BU350" i="1"/>
  <c r="BU358" i="1"/>
  <c r="BU388" i="1"/>
  <c r="BU465" i="1"/>
  <c r="BU468" i="1"/>
  <c r="BU476" i="1"/>
  <c r="BU540" i="1"/>
  <c r="BU585" i="1"/>
  <c r="BU201" i="1"/>
  <c r="BU207" i="1"/>
  <c r="BU218" i="1"/>
  <c r="BU226" i="1"/>
  <c r="BU234" i="1"/>
  <c r="BU237" i="1"/>
  <c r="BU245" i="1"/>
  <c r="BU253" i="1"/>
  <c r="BU262" i="1"/>
  <c r="BU303" i="1"/>
  <c r="BU306" i="1"/>
  <c r="BU308" i="1"/>
  <c r="BU314" i="1"/>
  <c r="BU316" i="1"/>
  <c r="BU347" i="1"/>
  <c r="BU361" i="1"/>
  <c r="BU366" i="1"/>
  <c r="BU404" i="1"/>
  <c r="BU421" i="1"/>
  <c r="BU428" i="1"/>
  <c r="BU429" i="1"/>
  <c r="BU443" i="1"/>
  <c r="BU451" i="1"/>
  <c r="BU457" i="1"/>
  <c r="BU499" i="1"/>
  <c r="BU524" i="1"/>
  <c r="BU542" i="1"/>
  <c r="BU547" i="1"/>
  <c r="BU560" i="1"/>
  <c r="BU563" i="1"/>
  <c r="BU569" i="1"/>
  <c r="BU577" i="1"/>
  <c r="BU601" i="1"/>
  <c r="BU635" i="1"/>
  <c r="BU242" i="1"/>
  <c r="BU255" i="1"/>
  <c r="BU258" i="1"/>
  <c r="BU341" i="1"/>
  <c r="BU352" i="1"/>
  <c r="BU374" i="1"/>
  <c r="BU382" i="1"/>
  <c r="BU412" i="1"/>
  <c r="BU431" i="1"/>
  <c r="BU437" i="1"/>
  <c r="BU473" i="1"/>
  <c r="BU481" i="1"/>
  <c r="BU552" i="1"/>
  <c r="BU615" i="1"/>
  <c r="BU616" i="1"/>
  <c r="BU637" i="1"/>
  <c r="BU642" i="1"/>
  <c r="BU14" i="1"/>
  <c r="BU26" i="1"/>
  <c r="BU31" i="1"/>
  <c r="BU36" i="1"/>
  <c r="BU39" i="1"/>
  <c r="BU44" i="1"/>
  <c r="BU47" i="1"/>
  <c r="BU52" i="1"/>
  <c r="BU57" i="1"/>
  <c r="BU62" i="1"/>
  <c r="BU72" i="1"/>
  <c r="BU18" i="1"/>
  <c r="BU23" i="1"/>
  <c r="BU28" i="1"/>
  <c r="BU8" i="1"/>
  <c r="BU54" i="1"/>
  <c r="BU66" i="1"/>
  <c r="BU16" i="1"/>
  <c r="BU6" i="1"/>
  <c r="BU10" i="1"/>
  <c r="BU15" i="1"/>
  <c r="BU20" i="1"/>
  <c r="BU30" i="1"/>
  <c r="BU38" i="1"/>
  <c r="BU46" i="1"/>
  <c r="BU86" i="1"/>
  <c r="BU126" i="1"/>
  <c r="BU144" i="1"/>
  <c r="BU190" i="1"/>
  <c r="BU208" i="1"/>
  <c r="BU222" i="1"/>
  <c r="BU249" i="1"/>
  <c r="BU70" i="1"/>
  <c r="BU119" i="1"/>
  <c r="BU122" i="1"/>
  <c r="BU183" i="1"/>
  <c r="BU186" i="1"/>
  <c r="BU210" i="1"/>
  <c r="BU230" i="1"/>
  <c r="BU85" i="1"/>
  <c r="BU88" i="1"/>
  <c r="BU128" i="1"/>
  <c r="BU192" i="1"/>
  <c r="BU224" i="1"/>
  <c r="BU238" i="1"/>
  <c r="BU78" i="1"/>
  <c r="BU103" i="1"/>
  <c r="BU106" i="1"/>
  <c r="BU167" i="1"/>
  <c r="BU170" i="1"/>
  <c r="BU232" i="1"/>
  <c r="BU94" i="1"/>
  <c r="BU158" i="1"/>
  <c r="BU240" i="1"/>
  <c r="BU90" i="1"/>
  <c r="BU151" i="1"/>
  <c r="BU154" i="1"/>
  <c r="BU200" i="1"/>
  <c r="BU225" i="1"/>
  <c r="BU248" i="1"/>
  <c r="BU96" i="1"/>
  <c r="BU111" i="1"/>
  <c r="BU114" i="1"/>
  <c r="BU142" i="1"/>
  <c r="BU160" i="1"/>
  <c r="BU175" i="1"/>
  <c r="BU178" i="1"/>
  <c r="BU206" i="1"/>
  <c r="BU233" i="1"/>
  <c r="BU239" i="1"/>
  <c r="BU250" i="1"/>
  <c r="BU269" i="1"/>
  <c r="BU325" i="1"/>
  <c r="BU372" i="1"/>
  <c r="BU389" i="1"/>
  <c r="BU322" i="1"/>
  <c r="BU333" i="1"/>
  <c r="BU386" i="1"/>
  <c r="BU397" i="1"/>
  <c r="BU254" i="1"/>
  <c r="BU271" i="1"/>
  <c r="BU274" i="1"/>
  <c r="BU291" i="1"/>
  <c r="BU327" i="1"/>
  <c r="BU330" i="1"/>
  <c r="BU355" i="1"/>
  <c r="BU391" i="1"/>
  <c r="BU394" i="1"/>
  <c r="BU261" i="1"/>
  <c r="BU265" i="1"/>
  <c r="BU285" i="1"/>
  <c r="BU299" i="1"/>
  <c r="BU332" i="1"/>
  <c r="BU335" i="1"/>
  <c r="BU338" i="1"/>
  <c r="BU349" i="1"/>
  <c r="BU363" i="1"/>
  <c r="BU396" i="1"/>
  <c r="BU399" i="1"/>
  <c r="BU402" i="1"/>
  <c r="BU413" i="1"/>
  <c r="BU279" i="1"/>
  <c r="BU282" i="1"/>
  <c r="BU293" i="1"/>
  <c r="BU307" i="1"/>
  <c r="BU343" i="1"/>
  <c r="BU346" i="1"/>
  <c r="BU357" i="1"/>
  <c r="BU371" i="1"/>
  <c r="BU407" i="1"/>
  <c r="BU410" i="1"/>
  <c r="BU418" i="1"/>
  <c r="BU267" i="1"/>
  <c r="BU270" i="1"/>
  <c r="BU287" i="1"/>
  <c r="BU290" i="1"/>
  <c r="BU301" i="1"/>
  <c r="BU315" i="1"/>
  <c r="BU348" i="1"/>
  <c r="BU351" i="1"/>
  <c r="BU354" i="1"/>
  <c r="BU365" i="1"/>
  <c r="BU379" i="1"/>
  <c r="BU415" i="1"/>
  <c r="BU273" i="1"/>
  <c r="BU298" i="1"/>
  <c r="BU309" i="1"/>
  <c r="BU323" i="1"/>
  <c r="BU356" i="1"/>
  <c r="BU362" i="1"/>
  <c r="BU373" i="1"/>
  <c r="BU387" i="1"/>
  <c r="BU608" i="1"/>
  <c r="BU641" i="1"/>
  <c r="BU425" i="1"/>
  <c r="BU439" i="1"/>
  <c r="BU450" i="1"/>
  <c r="BU462" i="1"/>
  <c r="BU520" i="1"/>
  <c r="BU544" i="1"/>
  <c r="BU549" i="1"/>
  <c r="BU554" i="1"/>
  <c r="BU559" i="1"/>
  <c r="BU566" i="1"/>
  <c r="BU574" i="1"/>
  <c r="BU593" i="1"/>
  <c r="BU617" i="1"/>
  <c r="BU633" i="1"/>
  <c r="BU419" i="1"/>
  <c r="BU422" i="1"/>
  <c r="BU447" i="1"/>
  <c r="BU456" i="1"/>
  <c r="BU489" i="1"/>
  <c r="BU497" i="1"/>
  <c r="BU517" i="1"/>
  <c r="BU528" i="1"/>
  <c r="BU536" i="1"/>
  <c r="BU541" i="1"/>
  <c r="BU546" i="1"/>
  <c r="BU562" i="1"/>
  <c r="BU568" i="1"/>
  <c r="BU576" i="1"/>
  <c r="BU584" i="1"/>
  <c r="BU590" i="1"/>
  <c r="BU607" i="1"/>
  <c r="BU610" i="1"/>
  <c r="BU625" i="1"/>
  <c r="BU638" i="1"/>
  <c r="BU430" i="1"/>
  <c r="BU464" i="1"/>
  <c r="BU511" i="1"/>
  <c r="BU525" i="1"/>
  <c r="BU598" i="1"/>
  <c r="BU630" i="1"/>
  <c r="BU441" i="1"/>
  <c r="BU455" i="1"/>
  <c r="BU478" i="1"/>
  <c r="BU486" i="1"/>
  <c r="BU494" i="1"/>
  <c r="BU502" i="1"/>
  <c r="BU592" i="1"/>
  <c r="BU622" i="1"/>
  <c r="BU640" i="1"/>
  <c r="BU426" i="1"/>
  <c r="BU432" i="1"/>
  <c r="BU438" i="1"/>
  <c r="BU463" i="1"/>
  <c r="BU466" i="1"/>
  <c r="BU472" i="1"/>
  <c r="BU507" i="1"/>
  <c r="BU513" i="1"/>
  <c r="BU553" i="1"/>
  <c r="BU567" i="1"/>
  <c r="BU575" i="1"/>
  <c r="BU423" i="1"/>
  <c r="BU434" i="1"/>
  <c r="BU446" i="1"/>
  <c r="BU474" i="1"/>
  <c r="BU480" i="1"/>
  <c r="BU488" i="1"/>
  <c r="BU490" i="1"/>
  <c r="BU496" i="1"/>
  <c r="BU510" i="1"/>
  <c r="BU521" i="1"/>
  <c r="BU545" i="1"/>
  <c r="BU550" i="1"/>
  <c r="BU555" i="1"/>
  <c r="BU558" i="1"/>
  <c r="BU561" i="1"/>
  <c r="BU591" i="1"/>
  <c r="BU606" i="1"/>
  <c r="BU624" i="1"/>
  <c r="BU639" i="1"/>
</calcChain>
</file>

<file path=xl/sharedStrings.xml><?xml version="1.0" encoding="utf-8"?>
<sst xmlns="http://schemas.openxmlformats.org/spreadsheetml/2006/main" count="2224" uniqueCount="436">
  <si>
    <t>年级</t>
  </si>
  <si>
    <t>班级</t>
  </si>
  <si>
    <t>学号</t>
  </si>
  <si>
    <t>D 综合素质</t>
  </si>
  <si>
    <t>D1社会工作</t>
  </si>
  <si>
    <t>D2学术活动</t>
  </si>
  <si>
    <t>D3文体活动</t>
  </si>
  <si>
    <t>D4实践创新</t>
  </si>
  <si>
    <t>D总分</t>
  </si>
  <si>
    <t>D排名</t>
  </si>
  <si>
    <t>班级干部分（请填基础分数）</t>
  </si>
  <si>
    <t>担任职务说明</t>
  </si>
  <si>
    <t>实际工作评价（优秀/良好/合格）</t>
  </si>
  <si>
    <t>学生组织干部分（请填所加分数）</t>
  </si>
  <si>
    <t>D1总分</t>
  </si>
  <si>
    <t>D21组会</t>
  </si>
  <si>
    <t>D22学术类讲座</t>
  </si>
  <si>
    <t>D23新生化学挑战赛</t>
  </si>
  <si>
    <t>D24学科竞赛</t>
  </si>
  <si>
    <t>D25发表文章</t>
  </si>
  <si>
    <t xml:space="preserve">D26人文知识竞赛	</t>
  </si>
  <si>
    <t xml:space="preserve">D27学院组织常规学术活动加分		</t>
  </si>
  <si>
    <t>D2总分</t>
  </si>
  <si>
    <t xml:space="preserve">D31根据学院的安排参加学院组织文艺活动 
</t>
  </si>
  <si>
    <t xml:space="preserve">D32根据学院的安排参加学院组织体育活动 
</t>
  </si>
  <si>
    <t>D33其他文体活动</t>
  </si>
  <si>
    <t xml:space="preserve">D3总分
</t>
  </si>
  <si>
    <t>D41科技创新课题</t>
  </si>
  <si>
    <t>D42社会实践课题</t>
  </si>
  <si>
    <t>D4总分</t>
  </si>
  <si>
    <t xml:space="preserve">
次数</t>
  </si>
  <si>
    <t xml:space="preserve">                   加分</t>
  </si>
  <si>
    <t>学术沙龙／大学青春人生讲座	／等</t>
  </si>
  <si>
    <t xml:space="preserve">获奖说明（参与第几轮／第几名）
</t>
  </si>
  <si>
    <t xml:space="preserve">所加分数
</t>
  </si>
  <si>
    <t>学科竞赛</t>
  </si>
  <si>
    <t>获奖级别</t>
  </si>
  <si>
    <t>所加分数</t>
  </si>
  <si>
    <t>文献发表说明</t>
  </si>
  <si>
    <t>人文知识竞赛</t>
  </si>
  <si>
    <t xml:space="preserve">串讲	</t>
  </si>
  <si>
    <t xml:space="preserve">辩论赛	</t>
  </si>
  <si>
    <t>时事论坛</t>
  </si>
  <si>
    <t>文学大赛／绘画摄影大赛</t>
  </si>
  <si>
    <t>网络思政论坛</t>
  </si>
  <si>
    <t>129合唱</t>
  </si>
  <si>
    <t>深秋歌会</t>
  </si>
  <si>
    <t>诞旦晚会</t>
  </si>
  <si>
    <t>排舞</t>
  </si>
  <si>
    <t>学生舞会</t>
  </si>
  <si>
    <t>篮球赛</t>
  </si>
  <si>
    <t>排球联赛</t>
  </si>
  <si>
    <t>乒乓球、羽毛球和足球赛</t>
  </si>
  <si>
    <t xml:space="preserve">运动会	</t>
  </si>
  <si>
    <t>校运会方阵</t>
  </si>
  <si>
    <t>129长跑以及环湖越野赛</t>
  </si>
  <si>
    <t>志愿活动</t>
  </si>
  <si>
    <t>宿舍文化节</t>
  </si>
  <si>
    <t xml:space="preserve">以个人名义参加学院以上单位组织的文体活动	</t>
  </si>
  <si>
    <t>项目级别</t>
  </si>
  <si>
    <t>寒暑期社会实践</t>
  </si>
  <si>
    <t>分数</t>
  </si>
  <si>
    <t>职务</t>
  </si>
  <si>
    <t>系数</t>
  </si>
  <si>
    <t>职务（标明校级/院级）</t>
  </si>
  <si>
    <t>不用自己加</t>
  </si>
  <si>
    <t>参加次数</t>
  </si>
  <si>
    <t>参加／次数</t>
  </si>
  <si>
    <t>级别／几等奖/团队获奖需标明第几成员</t>
  </si>
  <si>
    <t>几区文章／第几作者／文章专利号</t>
  </si>
  <si>
    <t>学时</t>
  </si>
  <si>
    <t>加分</t>
  </si>
  <si>
    <t>级别／名次</t>
  </si>
  <si>
    <t>参与次数</t>
  </si>
  <si>
    <t>发表次数</t>
  </si>
  <si>
    <t>参与与否</t>
  </si>
  <si>
    <t>新生运动会／项目／名次</t>
  </si>
  <si>
    <t>院运会／项目／名次</t>
  </si>
  <si>
    <t>校运会／项目／名次</t>
  </si>
  <si>
    <t>参与／名次</t>
  </si>
  <si>
    <t>志愿时长</t>
  </si>
  <si>
    <t>参与情况</t>
  </si>
  <si>
    <t>本学期社会实践情况</t>
  </si>
  <si>
    <t>基础分</t>
  </si>
  <si>
    <t>上学期社会实践获奖情况</t>
  </si>
  <si>
    <t>获奖分</t>
  </si>
  <si>
    <t>所得总分</t>
  </si>
  <si>
    <t>一班</t>
  </si>
  <si>
    <t>参与</t>
  </si>
  <si>
    <t>读书实践</t>
  </si>
  <si>
    <t>第一名</t>
  </si>
  <si>
    <t>返乡调查</t>
  </si>
  <si>
    <t>体育委员</t>
  </si>
  <si>
    <t>返校宣讲</t>
  </si>
  <si>
    <t>第三名</t>
  </si>
  <si>
    <t>班长</t>
  </si>
  <si>
    <t>宣传委员</t>
  </si>
  <si>
    <t>参加</t>
  </si>
  <si>
    <t>市级一等奖</t>
  </si>
  <si>
    <t>第二名</t>
  </si>
  <si>
    <t>参与两次</t>
  </si>
  <si>
    <t>女子800米/第四名</t>
  </si>
  <si>
    <t>学习委员</t>
  </si>
  <si>
    <t>文艺委员</t>
  </si>
  <si>
    <t>是</t>
  </si>
  <si>
    <t>生活委员</t>
  </si>
  <si>
    <t>二班</t>
  </si>
  <si>
    <t>心理委员</t>
  </si>
  <si>
    <t>思源组长，读书实践，长春应化所</t>
  </si>
  <si>
    <t>思源组员,长春应化所</t>
  </si>
  <si>
    <t>团支书</t>
  </si>
  <si>
    <t>思源组长</t>
  </si>
  <si>
    <t>组织委员</t>
  </si>
  <si>
    <t>返校宣传</t>
  </si>
  <si>
    <t>进入二轮复赛</t>
  </si>
  <si>
    <t>返乡调查个人,长春应化所</t>
  </si>
  <si>
    <t>读书实践（个人）//长春应化所实践</t>
  </si>
  <si>
    <t>新生第二</t>
  </si>
  <si>
    <t>返校宣讲（个人）</t>
  </si>
  <si>
    <t>读书实践（个人）</t>
  </si>
  <si>
    <t>返校宣讲（团队/队员）队长喻鑫</t>
  </si>
  <si>
    <t>返乡调查（个人）</t>
  </si>
  <si>
    <t>招生宣传（团队/队员）队长姜帅</t>
  </si>
  <si>
    <t>招生宣传（个人）</t>
  </si>
  <si>
    <t>招生宣传（团队/队员）队长苏星宇</t>
  </si>
  <si>
    <t>招生宣传（团队/队员）队长姜乔</t>
  </si>
  <si>
    <t>返乡调查（团队/队长）</t>
  </si>
  <si>
    <t>参与+一等奖</t>
  </si>
  <si>
    <t>院级/女双第二</t>
  </si>
  <si>
    <t>招生宣传（团队/队长）</t>
  </si>
  <si>
    <t>参与校级 新生第二</t>
  </si>
  <si>
    <t>男子1000米/第七名</t>
  </si>
  <si>
    <t>返校宣讲（团队/个人）队长林超</t>
  </si>
  <si>
    <t>院级/男双第二</t>
  </si>
  <si>
    <t>招生宣传//长春应化所</t>
  </si>
  <si>
    <t>返乡调查（个人）//长春应化所实践</t>
  </si>
  <si>
    <t>三班</t>
  </si>
  <si>
    <t>招生宣传</t>
  </si>
  <si>
    <t>招生宣讲</t>
  </si>
  <si>
    <t>招生宣传,读书实践</t>
  </si>
  <si>
    <t>男子400米/第八名</t>
  </si>
  <si>
    <t>副班长</t>
  </si>
  <si>
    <t>女子4×100米/第六名 女子跳远/第八名</t>
  </si>
  <si>
    <t>校友走访</t>
  </si>
  <si>
    <t>新生数学竞赛 三等奖</t>
  </si>
  <si>
    <t>四班</t>
  </si>
  <si>
    <t>男子运动会/第四名</t>
  </si>
  <si>
    <t>返校宣讲，返返乡调查</t>
  </si>
  <si>
    <t>返乡调查+长春应化所</t>
  </si>
  <si>
    <t>女子4×100米/第六名</t>
  </si>
  <si>
    <t>五班</t>
  </si>
  <si>
    <t>返乡调查（队长）</t>
  </si>
  <si>
    <t>招生宣传（队长）</t>
  </si>
  <si>
    <t>女子4×400米/第二名</t>
  </si>
  <si>
    <t xml:space="preserve"> 招生宣传</t>
  </si>
  <si>
    <t>女子4×100米/第六名 女子4×400米/第二名</t>
  </si>
  <si>
    <t>女子400米/第八名 女子4×400米/第二名</t>
  </si>
  <si>
    <t>六班</t>
  </si>
  <si>
    <t>招生宣传（团体|组员）</t>
  </si>
  <si>
    <t>参与 优秀</t>
  </si>
  <si>
    <t>招生宣传（团体|组员）返乡调查（团体|组长）</t>
  </si>
  <si>
    <t>招生宣传（团体|组员）走访调查（团体|组员）</t>
  </si>
  <si>
    <t>招生宣传（团体|组长）</t>
  </si>
  <si>
    <t>参与校级</t>
  </si>
  <si>
    <t>二轮比赛三等奖</t>
  </si>
  <si>
    <t>男子400米/第四名</t>
  </si>
  <si>
    <t>优秀</t>
  </si>
  <si>
    <t>十九大精神主题创作</t>
  </si>
  <si>
    <t>校三等奖</t>
  </si>
  <si>
    <t>七班</t>
  </si>
  <si>
    <t>女子800米/第一名 女子400米/第二名</t>
  </si>
  <si>
    <t>新生第三</t>
  </si>
  <si>
    <t>参与校级、新生第三</t>
  </si>
  <si>
    <t>社会调查</t>
  </si>
  <si>
    <t>两次</t>
  </si>
  <si>
    <t>北京高校大学生经典诵读比赛</t>
  </si>
  <si>
    <t>二等奖</t>
  </si>
  <si>
    <t>文娱委员</t>
  </si>
  <si>
    <t>院第二</t>
  </si>
  <si>
    <t>化菁一班</t>
  </si>
  <si>
    <t>分团委宣传部副部长/院级</t>
  </si>
  <si>
    <t>18h</t>
  </si>
  <si>
    <t>完成</t>
  </si>
  <si>
    <t>碳知新闻社部长/院级</t>
  </si>
  <si>
    <t xml:space="preserve">院级/男单第一，男双第一 </t>
  </si>
  <si>
    <t>17h</t>
  </si>
  <si>
    <t>校优秀团队、院二等奖（组员）</t>
  </si>
  <si>
    <t>11h</t>
  </si>
  <si>
    <t>学生会宣传部副部长/院级</t>
  </si>
  <si>
    <t>13h</t>
  </si>
  <si>
    <t>院二等奖（组员）</t>
  </si>
  <si>
    <t>碳知新闻社微宣部部长/院级</t>
  </si>
  <si>
    <t>校优秀团队、院级二等奖（组员）</t>
  </si>
  <si>
    <t>校级参与</t>
  </si>
  <si>
    <t>院一等奖、校优秀团队、优秀宣传推广（组员）</t>
  </si>
  <si>
    <t>微尘宣传部副部长/院级</t>
  </si>
  <si>
    <t>8.5h</t>
  </si>
  <si>
    <t>优秀通讯稿（组员）</t>
  </si>
  <si>
    <t>微暖志愿者协会办公室副部长/院级</t>
  </si>
  <si>
    <t>20h</t>
  </si>
  <si>
    <t>院二等奖（组长）</t>
  </si>
  <si>
    <t>38h</t>
  </si>
  <si>
    <t>团体三等奖（组员）</t>
  </si>
  <si>
    <t>学生会部长/院级</t>
  </si>
  <si>
    <t>微暖项目部副部长/院级</t>
  </si>
  <si>
    <t>16h</t>
  </si>
  <si>
    <t>化协科创部部长/院级</t>
  </si>
  <si>
    <t>8h</t>
  </si>
  <si>
    <t>校级优秀团队</t>
  </si>
  <si>
    <t>微暖志愿者协会项目部部长/院级</t>
  </si>
  <si>
    <t>院级/男双第一；男单第二</t>
  </si>
  <si>
    <t>学生会体育部副部长/院级</t>
  </si>
  <si>
    <t>化菁二班</t>
  </si>
  <si>
    <t xml:space="preserve">院级宣传部部长
</t>
  </si>
  <si>
    <t>校级三等</t>
  </si>
  <si>
    <t>碳知新闻社企划部部长</t>
  </si>
  <si>
    <t>思源项目
（队长）</t>
  </si>
  <si>
    <t>院级二等</t>
  </si>
  <si>
    <t xml:space="preserve">院级宣传部副部长
</t>
  </si>
  <si>
    <t>微尘副部长</t>
  </si>
  <si>
    <t>39.5h</t>
  </si>
  <si>
    <t>两个校级三等</t>
  </si>
  <si>
    <t>院级三等</t>
  </si>
  <si>
    <t xml:space="preserve">院级体育部副部长
</t>
  </si>
  <si>
    <t>35h</t>
  </si>
  <si>
    <t>两个院级三等</t>
  </si>
  <si>
    <t xml:space="preserve">校话剧团（二级组织）组织部长
</t>
  </si>
  <si>
    <t>学院办公室主任</t>
  </si>
  <si>
    <t>学院学业指导中心部长</t>
  </si>
  <si>
    <t xml:space="preserve">校级bit科创大本营宣传部部长
</t>
  </si>
  <si>
    <t>三区三作</t>
  </si>
  <si>
    <t>校级普通结题
队长</t>
  </si>
  <si>
    <t>碳知新闻社微
宣部副部长</t>
  </si>
  <si>
    <t>返乡调查
（单人）</t>
  </si>
  <si>
    <t>化菁三班</t>
  </si>
  <si>
    <t>长春应化所</t>
  </si>
  <si>
    <t>院学业指导中心部长</t>
  </si>
  <si>
    <t>院一等奖</t>
  </si>
  <si>
    <t>院文艺部副部长</t>
  </si>
  <si>
    <t>实践队员</t>
  </si>
  <si>
    <t>校一等奖</t>
  </si>
  <si>
    <t>院宣传部副部长</t>
  </si>
  <si>
    <t>院二等奖</t>
  </si>
  <si>
    <t xml:space="preserve">团支书 </t>
  </si>
  <si>
    <t>微暖宣传部部长</t>
  </si>
  <si>
    <t>院学生会外联部副部长</t>
  </si>
  <si>
    <t>微暖志愿者协会办公室部长</t>
  </si>
  <si>
    <t>办公室副部长</t>
  </si>
  <si>
    <t>宣讲实践</t>
  </si>
  <si>
    <t>工艺</t>
  </si>
  <si>
    <t>第八</t>
  </si>
  <si>
    <t>读书</t>
  </si>
  <si>
    <t>微暖副部长（院级）</t>
  </si>
  <si>
    <t>三等奖</t>
  </si>
  <si>
    <t>副主席（院级）</t>
  </si>
  <si>
    <t>思源</t>
  </si>
  <si>
    <t>部长（院级）</t>
  </si>
  <si>
    <t>一等奖</t>
  </si>
  <si>
    <t>部长(院级）</t>
  </si>
  <si>
    <t>走访</t>
  </si>
  <si>
    <t>一等奖和二等奖 校级优秀团队</t>
  </si>
  <si>
    <t>副社长</t>
  </si>
  <si>
    <t>副部长（院级）</t>
  </si>
  <si>
    <t>志愿公益</t>
  </si>
  <si>
    <t>部长（校级）</t>
  </si>
  <si>
    <t>校级三等奖</t>
  </si>
  <si>
    <t>校级普通结题</t>
  </si>
  <si>
    <t>院级/女单第一，女双第一</t>
  </si>
  <si>
    <t>全国三等奖</t>
  </si>
  <si>
    <t>能源</t>
  </si>
  <si>
    <t>两篇一区文章/第三作者</t>
  </si>
  <si>
    <t>“北湖雅集”诗词诵读大赛</t>
  </si>
  <si>
    <t>校级/优胜奖</t>
  </si>
  <si>
    <t>朗诵</t>
  </si>
  <si>
    <t>贵州精准扶贫（院三等奖）</t>
  </si>
  <si>
    <t>招生宣传（实践队员）</t>
  </si>
  <si>
    <t xml:space="preserve"> 踏寻先辈足迹，弘扬民族精神――化学与化工学院赴西安社会实践（院三等奖）</t>
  </si>
  <si>
    <t>院级/碳知新闻社采编部部长</t>
  </si>
  <si>
    <t>返乡调查（实践队员）</t>
  </si>
  <si>
    <t>碳知新闻社赴南京社会实践（院二等奖，校优秀团队）/我心中的红色之路（院二等奖，校优秀实践视频）</t>
  </si>
  <si>
    <t>返乡调查（实践队长）</t>
  </si>
  <si>
    <t>我心中的红色之路（院二等奖，校优秀实践视频）</t>
  </si>
  <si>
    <t>微暖志愿者协会陕西西安支教实践（院三等奖）/碳知新闻社赴南京社会实践（院二等奖，校优秀团队）</t>
  </si>
  <si>
    <t>院级/分团委组织部部长</t>
  </si>
  <si>
    <t>读书实践（实践队长）</t>
  </si>
  <si>
    <t>校话剧团副团长</t>
  </si>
  <si>
    <t>化学与化工学院微尘志愿者协会赴加州水郡社区社会实践
（院二等奖）</t>
  </si>
  <si>
    <t>院级/碳知新闻社企划部部长</t>
  </si>
  <si>
    <t>碳知新闻社赴南京社会实践（院二等奖、校优秀团队）</t>
  </si>
  <si>
    <t>制药</t>
  </si>
  <si>
    <t>分团委办公室主任/院级</t>
  </si>
  <si>
    <t>7h</t>
  </si>
  <si>
    <t>学生会外联部副部长/院级</t>
  </si>
  <si>
    <t>参加/65</t>
  </si>
  <si>
    <t>2017.8—暑假实践—团体三等奖（第二成员）</t>
  </si>
  <si>
    <t>88h</t>
  </si>
  <si>
    <t>读书+思源计划队长</t>
  </si>
  <si>
    <t>学生会办公室副部长/院级</t>
  </si>
  <si>
    <t>学业指导中心副部长/院级</t>
  </si>
  <si>
    <t>分团委宣传部部长/院级</t>
  </si>
  <si>
    <t>数理化三院辩论赛/亚军</t>
  </si>
  <si>
    <t>6h</t>
  </si>
  <si>
    <t>2017.8—暑假实践—优秀宣传推广奖，优秀团队</t>
  </si>
  <si>
    <t>参加/100以外</t>
  </si>
  <si>
    <t>思源计划（队长）</t>
  </si>
  <si>
    <t>2h</t>
  </si>
  <si>
    <t>化学协会实践部部长/院级</t>
  </si>
  <si>
    <t>参与／110</t>
  </si>
  <si>
    <t>23h</t>
  </si>
  <si>
    <t>学生会外联部部长/院级</t>
  </si>
  <si>
    <t>分团委组织部副部/院级</t>
  </si>
  <si>
    <t>普通/校级</t>
  </si>
  <si>
    <t>思源计划</t>
  </si>
  <si>
    <t>微尘志愿者协会公益部副部长/院级</t>
  </si>
  <si>
    <t>32h</t>
  </si>
  <si>
    <t>2017.7—暑假实践—优秀通讯稿（第二成员）</t>
  </si>
  <si>
    <t>微尘志愿者协会实践部副部长/院级</t>
  </si>
  <si>
    <t>14h</t>
  </si>
  <si>
    <t>思源计划（队员）</t>
  </si>
  <si>
    <t>2017年暑期社会实践校级一等奖/团队/成员</t>
  </si>
  <si>
    <t>队长，院级三等奖</t>
  </si>
  <si>
    <t>微暖副会长/院级</t>
  </si>
  <si>
    <t>12h</t>
  </si>
  <si>
    <t>校优秀团队 院二等奖</t>
  </si>
  <si>
    <t>碳知新闻社社长（院级）</t>
  </si>
  <si>
    <t>院级二等奖+校级三等奖</t>
  </si>
  <si>
    <t>院三等奖</t>
  </si>
  <si>
    <t>一带一路校三等</t>
  </si>
  <si>
    <t>化协会长</t>
  </si>
  <si>
    <t>陕西支教院三等奖</t>
  </si>
  <si>
    <t>化院副主席</t>
  </si>
  <si>
    <t>一区四作</t>
  </si>
  <si>
    <t>微暖会长</t>
  </si>
  <si>
    <t>忆往昔峥嵘岁月院三等</t>
  </si>
  <si>
    <t>学习委员 生活委员</t>
  </si>
  <si>
    <t>112h</t>
  </si>
  <si>
    <t>院级三等奖</t>
  </si>
  <si>
    <t>读书报告</t>
  </si>
  <si>
    <t>寒假社会实践</t>
  </si>
  <si>
    <t>027团院级三等奖</t>
  </si>
  <si>
    <t>院级三等奖 队员</t>
  </si>
  <si>
    <t>027团院级三等奖+007团院级二等奖、校级优秀团队</t>
  </si>
  <si>
    <t>长春应化所实践</t>
  </si>
  <si>
    <t>027团院级三等奖+007团院级二等奖、校级优秀奖</t>
  </si>
  <si>
    <t>院学生会主席团（院级）</t>
  </si>
  <si>
    <t>北京市大学生化学实验竞赛二等奖</t>
  </si>
  <si>
    <t>10h</t>
  </si>
  <si>
    <t>院级一等奖，校级优秀奖，校级宣传推广奖-实践队员</t>
  </si>
  <si>
    <t>40h</t>
  </si>
  <si>
    <t>26h</t>
  </si>
  <si>
    <t>校级社会实践品牌团队+优秀宣传推广+自动化学院一等奖</t>
  </si>
  <si>
    <t>北京理工大学团校校长助理（校级）</t>
  </si>
  <si>
    <t>院级/女子单打第二 女子双打第一</t>
  </si>
  <si>
    <t>院级二等奖 校级优秀团队</t>
  </si>
  <si>
    <t>一带一路暑期实践院一等奖 校优秀团队 校级优秀宣传推广</t>
  </si>
  <si>
    <t>校级普通</t>
  </si>
  <si>
    <t>返乡+读书</t>
  </si>
  <si>
    <t>院级参与</t>
  </si>
  <si>
    <t>院三等（两个）</t>
  </si>
  <si>
    <t>微尘荣誉部长</t>
  </si>
  <si>
    <t>返乡</t>
  </si>
  <si>
    <t>院三等</t>
  </si>
  <si>
    <t>校级普通/组长</t>
  </si>
  <si>
    <t>读书+长春应化</t>
  </si>
  <si>
    <t>长春应化</t>
  </si>
  <si>
    <t>校二等奖</t>
  </si>
  <si>
    <t>“职来职往”</t>
  </si>
  <si>
    <t>校级二等</t>
  </si>
  <si>
    <t>校级“红色路线设计”二等</t>
  </si>
  <si>
    <t>市级优秀/组长</t>
  </si>
  <si>
    <t>88名</t>
  </si>
  <si>
    <t>返乡+读书+长春应化</t>
  </si>
  <si>
    <t>院二等</t>
  </si>
  <si>
    <t>能源一班</t>
  </si>
  <si>
    <t>院学生会主席</t>
  </si>
  <si>
    <t>参与院级</t>
  </si>
  <si>
    <t>读书笔记/返乡调查</t>
  </si>
  <si>
    <t>院分团委学生副书记</t>
  </si>
  <si>
    <t>返乡调查（团长）/读书笔记</t>
  </si>
  <si>
    <t>院级二等奖</t>
  </si>
  <si>
    <t>能源二班</t>
  </si>
  <si>
    <t>读书实践、返乡调查</t>
  </si>
  <si>
    <t>三等奖两次</t>
  </si>
  <si>
    <t>院学生会副主席</t>
  </si>
  <si>
    <t>校级优秀+校级宣传推广</t>
  </si>
  <si>
    <t>微暖副会长</t>
  </si>
  <si>
    <t>校级（普通结题）</t>
  </si>
  <si>
    <t>读书实践（队长）+长春应化所实践（队员）</t>
  </si>
  <si>
    <t>校级优秀</t>
  </si>
  <si>
    <t>院级</t>
  </si>
  <si>
    <t xml:space="preserve"> </t>
  </si>
  <si>
    <t>校级</t>
  </si>
  <si>
    <t>校级重点</t>
  </si>
  <si>
    <t>体委</t>
  </si>
  <si>
    <t>100内</t>
  </si>
  <si>
    <t>返乡调查/读书实践</t>
  </si>
  <si>
    <t>三等奖/三等奖</t>
  </si>
  <si>
    <t>长春社会实践/读书实践</t>
  </si>
  <si>
    <t>读书实践/返乡调查</t>
  </si>
  <si>
    <t>普通结题</t>
  </si>
  <si>
    <t>应化所冬令营/读书实践</t>
  </si>
  <si>
    <t>化学与化工学院实践答辩三等奖  北京理工大学红色路线设计大赛  团体二等奖（第二成员）</t>
  </si>
  <si>
    <t>回校宣讲/读书报告/返乡调查</t>
  </si>
  <si>
    <t>思源/读书实践/返乡调查</t>
  </si>
  <si>
    <t>“卓越杯”二等奖 北京市化学竞赛二等奖</t>
  </si>
  <si>
    <t>“卓越杯”二等奖和一等奖  北京市化学竞赛二等奖</t>
  </si>
  <si>
    <t>“卓越杯”三等奖</t>
  </si>
  <si>
    <t>“卓越杯”二等奖北京市化学竞赛三等奖</t>
  </si>
  <si>
    <t>一区/第四作者/10.1021/acs.orglett.7b03753</t>
  </si>
  <si>
    <t>2次</t>
  </si>
  <si>
    <t>国家级二等奖（卓越杯） 市级二等奖（北京市化学竞赛）</t>
  </si>
  <si>
    <t xml:space="preserve">宣传委员 </t>
  </si>
  <si>
    <t>国家级二等奖（卓越杯） 市级一等奖（北京市化学竞赛）</t>
  </si>
  <si>
    <t>1次</t>
  </si>
  <si>
    <t>国家级一等奖（卓越杯）</t>
  </si>
  <si>
    <t>二区二作</t>
  </si>
  <si>
    <t>分团委副书记</t>
  </si>
  <si>
    <t>一区二作DOI: 10.1039/c7ta09036f 一区三作DOI: 10.1021/jacs.7b10265</t>
  </si>
  <si>
    <t>学生会宣传部部长</t>
  </si>
  <si>
    <t>北京市大学生化学实验竞赛/一等奖</t>
  </si>
  <si>
    <t>党支部书记</t>
  </si>
  <si>
    <t>化学爱好者协会会长</t>
  </si>
  <si>
    <t>一区二作10.1002/smll.201704473</t>
  </si>
  <si>
    <t>主席团</t>
  </si>
  <si>
    <t>分团委组织委员</t>
  </si>
  <si>
    <t>分团委宣传委员</t>
  </si>
  <si>
    <t>北京市大学生化学实验竞赛/一等奖 卓越杯/二等奖</t>
  </si>
  <si>
    <t>二区二作COST9342</t>
  </si>
  <si>
    <t>文体委员</t>
  </si>
  <si>
    <t>三区二作</t>
  </si>
  <si>
    <t>参加环湖越野赛</t>
  </si>
  <si>
    <t>志愿献血</t>
  </si>
  <si>
    <t>低年级化工专业本科党支部副书记</t>
  </si>
  <si>
    <t>组织宣传委员</t>
  </si>
  <si>
    <t>低年级化工专业本科党支部宣传委员</t>
  </si>
  <si>
    <t>过控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</si>
</sst>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_ \¥* #,##0.00_ ;_ \¥* \-#,##0.00_ ;_ \¥* &quot;-&quot;??_ ;_ @_ "/>
    <numFmt numFmtId="179" formatCode="0.00_ "/>
  </numFmts>
  <fonts count="27" x14ac:knownFonts="1">
    <font>
      <sz val="11"/>
      <color theme="1"/>
      <name val="Tahoma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2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000000"/>
      <name val="Helvetica"/>
      <family val="2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 applyBorder="0"/>
    <xf numFmtId="0" fontId="3" fillId="12" borderId="8" applyNumberFormat="0" applyFon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0" borderId="0" applyBorder="0"/>
    <xf numFmtId="0" fontId="25" fillId="0" borderId="0" applyBorder="0"/>
    <xf numFmtId="0" fontId="3" fillId="0" borderId="0" applyBorder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3" fillId="0" borderId="0" applyBorder="0">
      <alignment vertical="center"/>
    </xf>
    <xf numFmtId="0" fontId="19" fillId="11" borderId="6" applyNumberFormat="0" applyAlignment="0" applyProtection="0">
      <alignment vertical="center"/>
    </xf>
    <xf numFmtId="0" fontId="25" fillId="0" borderId="0" applyBorder="0"/>
    <xf numFmtId="0" fontId="3" fillId="0" borderId="0" applyBorder="0">
      <alignment vertical="center"/>
    </xf>
    <xf numFmtId="0" fontId="8" fillId="0" borderId="0" applyNumberFormat="0" applyFill="0" applyBorder="0" applyProtection="0">
      <alignment vertical="top"/>
    </xf>
    <xf numFmtId="0" fontId="16" fillId="0" borderId="0" applyBorder="0">
      <protection locked="0"/>
    </xf>
    <xf numFmtId="0" fontId="15" fillId="0" borderId="0" applyNumberFormat="0" applyFill="0" applyBorder="0" applyAlignment="0" applyProtection="0">
      <alignment vertical="center"/>
    </xf>
    <xf numFmtId="0" fontId="6" fillId="0" borderId="0" applyBorder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0" applyNumberFormat="0" applyFill="0" applyBorder="0" applyProtection="0">
      <alignment vertical="top"/>
    </xf>
    <xf numFmtId="0" fontId="3" fillId="0" borderId="0" applyBorder="0">
      <alignment vertical="center"/>
    </xf>
    <xf numFmtId="0" fontId="13" fillId="9" borderId="0" applyNumberFormat="0" applyBorder="0" applyAlignment="0" applyProtection="0">
      <alignment vertical="center"/>
    </xf>
    <xf numFmtId="0" fontId="8" fillId="0" borderId="0" applyNumberFormat="0" applyFill="0" applyBorder="0" applyProtection="0">
      <alignment vertical="top"/>
    </xf>
    <xf numFmtId="0" fontId="12" fillId="0" borderId="4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 applyNumberFormat="0" applyFill="0" applyBorder="0" applyProtection="0">
      <alignment vertical="top"/>
    </xf>
    <xf numFmtId="0" fontId="2" fillId="0" borderId="0" applyBorder="0">
      <alignment vertical="center"/>
    </xf>
    <xf numFmtId="0" fontId="7" fillId="0" borderId="0" applyBorder="0">
      <alignment vertical="center"/>
    </xf>
    <xf numFmtId="0" fontId="4" fillId="0" borderId="0" applyBorder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Border="0"/>
    <xf numFmtId="177" fontId="8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0" applyBorder="0"/>
    <xf numFmtId="0" fontId="11" fillId="0" borderId="0" applyNumberFormat="0" applyFill="0" applyBorder="0" applyProtection="0">
      <alignment vertical="top"/>
    </xf>
    <xf numFmtId="0" fontId="14" fillId="0" borderId="0" applyNumberFormat="0" applyFill="0" applyBorder="0" applyAlignment="0" applyProtection="0">
      <alignment vertical="center"/>
    </xf>
    <xf numFmtId="0" fontId="4" fillId="0" borderId="0" applyBorder="0">
      <alignment vertical="center"/>
    </xf>
    <xf numFmtId="0" fontId="8" fillId="0" borderId="0" applyNumberFormat="0" applyFill="0" applyBorder="0" applyProtection="0">
      <alignment vertical="top"/>
    </xf>
    <xf numFmtId="0" fontId="3" fillId="0" borderId="0" applyBorder="0"/>
    <xf numFmtId="0" fontId="4" fillId="0" borderId="0" applyBorder="0">
      <alignment vertical="center"/>
    </xf>
    <xf numFmtId="0" fontId="3" fillId="0" borderId="0" applyBorder="0">
      <alignment vertical="center"/>
    </xf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12" applyNumberFormat="1" applyFont="1" applyBorder="1" applyAlignment="1">
      <alignment horizontal="center" vertical="center"/>
    </xf>
    <xf numFmtId="0" fontId="1" fillId="0" borderId="1" xfId="23" applyNumberFormat="1" applyFont="1" applyBorder="1" applyAlignment="1">
      <alignment horizontal="center" vertical="center"/>
    </xf>
    <xf numFmtId="176" fontId="1" fillId="3" borderId="1" xfId="12" applyNumberFormat="1" applyFont="1" applyFill="1" applyBorder="1" applyAlignment="1">
      <alignment horizontal="center" vertical="center" wrapText="1"/>
    </xf>
    <xf numFmtId="176" fontId="1" fillId="3" borderId="1" xfId="12" applyNumberFormat="1" applyFont="1" applyFill="1" applyBorder="1" applyAlignment="1">
      <alignment horizontal="center" vertical="center"/>
    </xf>
    <xf numFmtId="179" fontId="1" fillId="3" borderId="1" xfId="12" applyNumberFormat="1" applyFont="1" applyFill="1" applyBorder="1" applyAlignment="1">
      <alignment horizontal="center" vertical="center"/>
    </xf>
    <xf numFmtId="176" fontId="1" fillId="7" borderId="1" xfId="12" applyNumberFormat="1" applyFont="1" applyFill="1" applyBorder="1" applyAlignment="1">
      <alignment horizontal="center" vertical="center" wrapText="1"/>
    </xf>
    <xf numFmtId="176" fontId="1" fillId="7" borderId="1" xfId="12" applyNumberFormat="1" applyFont="1" applyFill="1" applyBorder="1" applyAlignment="1">
      <alignment horizontal="center" vertical="center"/>
    </xf>
    <xf numFmtId="176" fontId="1" fillId="7" borderId="1" xfId="11" applyNumberFormat="1" applyFont="1" applyFill="1" applyBorder="1" applyAlignment="1">
      <alignment horizontal="center" vertical="center"/>
    </xf>
    <xf numFmtId="179" fontId="1" fillId="7" borderId="1" xfId="11" applyNumberFormat="1" applyFont="1" applyFill="1" applyBorder="1" applyAlignment="1">
      <alignment horizontal="center" vertical="center"/>
    </xf>
    <xf numFmtId="176" fontId="1" fillId="7" borderId="1" xfId="46" applyNumberFormat="1" applyFont="1" applyFill="1" applyBorder="1" applyAlignment="1">
      <alignment horizontal="center" vertical="center"/>
    </xf>
    <xf numFmtId="179" fontId="1" fillId="7" borderId="1" xfId="46" applyNumberFormat="1" applyFont="1" applyFill="1" applyBorder="1" applyAlignment="1">
      <alignment horizontal="center" vertical="center"/>
    </xf>
    <xf numFmtId="176" fontId="1" fillId="4" borderId="1" xfId="12" applyNumberFormat="1" applyFont="1" applyFill="1" applyBorder="1" applyAlignment="1">
      <alignment horizontal="center" vertical="center" wrapText="1"/>
    </xf>
    <xf numFmtId="176" fontId="1" fillId="4" borderId="1" xfId="12" applyNumberFormat="1" applyFont="1" applyFill="1" applyBorder="1" applyAlignment="1">
      <alignment horizontal="center" vertical="center"/>
    </xf>
    <xf numFmtId="176" fontId="1" fillId="4" borderId="1" xfId="43" applyNumberFormat="1" applyFont="1" applyFill="1" applyBorder="1" applyAlignment="1">
      <alignment horizontal="center" vertical="center"/>
    </xf>
    <xf numFmtId="176" fontId="1" fillId="4" borderId="1" xfId="25" applyNumberFormat="1" applyFont="1" applyFill="1" applyBorder="1" applyAlignment="1">
      <alignment horizontal="center" vertical="center"/>
    </xf>
    <xf numFmtId="176" fontId="1" fillId="5" borderId="1" xfId="12" applyNumberFormat="1" applyFont="1" applyFill="1" applyBorder="1" applyAlignment="1">
      <alignment horizontal="center" vertical="center" wrapText="1"/>
    </xf>
    <xf numFmtId="176" fontId="1" fillId="5" borderId="1" xfId="12" applyNumberFormat="1" applyFont="1" applyFill="1" applyBorder="1" applyAlignment="1">
      <alignment horizontal="center" vertical="center"/>
    </xf>
    <xf numFmtId="0" fontId="1" fillId="7" borderId="2" xfId="22" applyNumberFormat="1" applyFont="1" applyFill="1" applyBorder="1" applyAlignment="1">
      <alignment horizontal="center" vertical="center"/>
    </xf>
    <xf numFmtId="0" fontId="1" fillId="7" borderId="2" xfId="22" applyNumberFormat="1" applyFont="1" applyFill="1" applyBorder="1" applyAlignment="1">
      <alignment horizontal="center" vertical="center" wrapText="1"/>
    </xf>
    <xf numFmtId="0" fontId="1" fillId="6" borderId="2" xfId="22" applyNumberFormat="1" applyFont="1" applyFill="1" applyBorder="1" applyAlignment="1">
      <alignment horizontal="center" vertical="center"/>
    </xf>
    <xf numFmtId="176" fontId="1" fillId="6" borderId="1" xfId="12" applyNumberFormat="1" applyFont="1" applyFill="1" applyBorder="1" applyAlignment="1">
      <alignment horizontal="center" vertical="center" wrapText="1"/>
    </xf>
    <xf numFmtId="176" fontId="1" fillId="6" borderId="1" xfId="12" applyNumberFormat="1" applyFont="1" applyFill="1" applyBorder="1" applyAlignment="1">
      <alignment horizontal="center" vertical="center"/>
    </xf>
    <xf numFmtId="176" fontId="1" fillId="3" borderId="1" xfId="12" applyNumberFormat="1" applyFont="1" applyFill="1" applyBorder="1" applyAlignment="1">
      <alignment horizontal="center" vertical="center" wrapText="1"/>
    </xf>
    <xf numFmtId="176" fontId="1" fillId="7" borderId="1" xfId="12" applyNumberFormat="1" applyFont="1" applyFill="1" applyBorder="1" applyAlignment="1">
      <alignment horizontal="center" vertical="center" wrapText="1"/>
    </xf>
    <xf numFmtId="176" fontId="1" fillId="7" borderId="1" xfId="12" applyNumberFormat="1" applyFont="1" applyFill="1" applyBorder="1" applyAlignment="1">
      <alignment horizontal="center" vertical="center"/>
    </xf>
    <xf numFmtId="176" fontId="1" fillId="4" borderId="1" xfId="12" applyNumberFormat="1" applyFont="1" applyFill="1" applyBorder="1" applyAlignment="1">
      <alignment horizontal="center" vertical="center" wrapText="1"/>
    </xf>
    <xf numFmtId="176" fontId="1" fillId="4" borderId="1" xfId="1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6" borderId="1" xfId="12" applyNumberFormat="1" applyFont="1" applyFill="1" applyBorder="1" applyAlignment="1">
      <alignment horizontal="center" vertical="center" wrapText="1"/>
    </xf>
  </cellXfs>
  <cellStyles count="50">
    <cellStyle name="百分比 2" xfId="29"/>
    <cellStyle name="百分比 2 2" xfId="28"/>
    <cellStyle name="百分比 2 2 2" xfId="27"/>
    <cellStyle name="标题 1 2" xfId="41"/>
    <cellStyle name="标题 2 2" xfId="21"/>
    <cellStyle name="标题 3 2" xfId="26"/>
    <cellStyle name="标题 4 2" xfId="10"/>
    <cellStyle name="标题 5" xfId="34"/>
    <cellStyle name="差 2" xfId="39"/>
    <cellStyle name="常规" xfId="0" builtinId="0"/>
    <cellStyle name="常规 2" xfId="23"/>
    <cellStyle name="常规 2 2" xfId="22"/>
    <cellStyle name="常规 2 2 2" xfId="32"/>
    <cellStyle name="常规 2 2 3" xfId="31"/>
    <cellStyle name="常规 2 2 3 2" xfId="20"/>
    <cellStyle name="常规 2 2 4" xfId="30"/>
    <cellStyle name="常规 2 3" xfId="18"/>
    <cellStyle name="常规 2 4" xfId="17"/>
    <cellStyle name="常规 2 5" xfId="45"/>
    <cellStyle name="常规 2 5 2" xfId="42"/>
    <cellStyle name="常规 2 5 3" xfId="16"/>
    <cellStyle name="常规 2 6" xfId="47"/>
    <cellStyle name="常规 3" xfId="43"/>
    <cellStyle name="常规 3 2" xfId="25"/>
    <cellStyle name="常规 3 3" xfId="48"/>
    <cellStyle name="常规 3 3 2" xfId="49"/>
    <cellStyle name="常规 3 4" xfId="15"/>
    <cellStyle name="常规 3 5" xfId="13"/>
    <cellStyle name="常规 4" xfId="12"/>
    <cellStyle name="常规 4 2" xfId="11"/>
    <cellStyle name="常规 4 2 2" xfId="46"/>
    <cellStyle name="常规 5" xfId="33"/>
    <cellStyle name="常规 5 2" xfId="9"/>
    <cellStyle name="常规 6" xfId="8"/>
    <cellStyle name="常规 6 2" xfId="35"/>
    <cellStyle name="常规 7" xfId="7"/>
    <cellStyle name="好 2" xfId="37"/>
    <cellStyle name="汇总 2" xfId="6"/>
    <cellStyle name="货币 2" xfId="36"/>
    <cellStyle name="货币 2 2" xfId="40"/>
    <cellStyle name="货币 2 2 2" xfId="5"/>
    <cellStyle name="计算 2" xfId="14"/>
    <cellStyle name="检查单元格 2" xfId="4"/>
    <cellStyle name="解释性文本 2" xfId="44"/>
    <cellStyle name="警告文本 2" xfId="19"/>
    <cellStyle name="链接单元格 2" xfId="38"/>
    <cellStyle name="适中 2" xfId="24"/>
    <cellStyle name="输出 2" xfId="3"/>
    <cellStyle name="输入 2" xfId="2"/>
    <cellStyle name="注释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FFCCFFFF"/>
      <color rgb="FF99FFCC"/>
      <color rgb="FFFFFF99"/>
      <color rgb="FFFFFF66"/>
      <color rgb="FF99FF66"/>
      <color rgb="FF99CCFF"/>
      <color rgb="FF9999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07"/>
  <sheetViews>
    <sheetView tabSelected="1" workbookViewId="0">
      <pane xSplit="3" ySplit="5" topLeftCell="D6" activePane="bottomRight" state="frozen"/>
      <selection pane="topRight"/>
      <selection pane="bottomLeft"/>
      <selection pane="bottomRight" activeCell="E7" sqref="E7"/>
    </sheetView>
  </sheetViews>
  <sheetFormatPr defaultColWidth="9" defaultRowHeight="14.25" x14ac:dyDescent="0.2"/>
  <cols>
    <col min="1" max="2" width="9" style="1"/>
    <col min="3" max="3" width="11.625" style="1" customWidth="1"/>
    <col min="4" max="4" width="10.625" style="3" customWidth="1"/>
    <col min="5" max="5" width="19.375" style="3" customWidth="1"/>
    <col min="6" max="6" width="12" style="3" customWidth="1"/>
    <col min="7" max="7" width="17.5" style="3" customWidth="1"/>
    <col min="8" max="8" width="35" style="3" customWidth="1"/>
    <col min="9" max="9" width="9" style="3"/>
    <col min="10" max="13" width="9" style="1"/>
    <col min="14" max="14" width="33.875" style="1" customWidth="1"/>
    <col min="15" max="16" width="9" style="1"/>
    <col min="17" max="17" width="57.125" style="1" customWidth="1"/>
    <col min="18" max="18" width="9" style="1"/>
    <col min="19" max="19" width="72.625" style="1" customWidth="1"/>
    <col min="20" max="20" width="9" style="1"/>
    <col min="21" max="21" width="29.375" style="1" customWidth="1"/>
    <col min="22" max="22" width="12.75" style="1" customWidth="1"/>
    <col min="23" max="27" width="9" style="1"/>
    <col min="28" max="28" width="10.5" style="1" customWidth="1"/>
    <col min="29" max="29" width="9" style="1"/>
    <col min="30" max="30" width="12.75" style="1" customWidth="1"/>
    <col min="31" max="34" width="9" style="1"/>
    <col min="35" max="44" width="9" style="4"/>
    <col min="45" max="45" width="20.5" style="4" customWidth="1"/>
    <col min="46" max="50" width="9" style="4"/>
    <col min="51" max="51" width="43.875" style="4" customWidth="1"/>
    <col min="52" max="56" width="9" style="4"/>
    <col min="57" max="57" width="16.125" style="4" customWidth="1"/>
    <col min="58" max="61" width="9" style="4"/>
    <col min="62" max="62" width="11.125" style="4" customWidth="1"/>
    <col min="63" max="63" width="11.375" style="4" customWidth="1"/>
    <col min="64" max="64" width="9" style="4"/>
    <col min="65" max="65" width="18.375" style="1" customWidth="1"/>
    <col min="66" max="66" width="9" style="1"/>
    <col min="67" max="67" width="47.125" style="1" customWidth="1"/>
    <col min="68" max="68" width="9" style="1"/>
    <col min="69" max="69" width="103.75" style="1" customWidth="1"/>
    <col min="70" max="72" width="9" style="1"/>
    <col min="73" max="74" width="9" style="5"/>
    <col min="75" max="16384" width="9" style="1"/>
  </cols>
  <sheetData>
    <row r="1" spans="1:74" x14ac:dyDescent="0.2">
      <c r="A1" s="33" t="s">
        <v>0</v>
      </c>
      <c r="B1" s="33" t="s">
        <v>1</v>
      </c>
      <c r="C1" s="34" t="s">
        <v>2</v>
      </c>
      <c r="D1" s="26" t="s">
        <v>3</v>
      </c>
      <c r="E1" s="26"/>
      <c r="F1" s="26"/>
      <c r="G1" s="26"/>
      <c r="H1" s="26"/>
      <c r="I1" s="26"/>
      <c r="J1" s="26"/>
      <c r="K1" s="26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</row>
    <row r="2" spans="1:74" x14ac:dyDescent="0.2">
      <c r="A2" s="33"/>
      <c r="B2" s="33"/>
      <c r="C2" s="34"/>
      <c r="D2" s="28" t="s">
        <v>4</v>
      </c>
      <c r="E2" s="28"/>
      <c r="F2" s="28"/>
      <c r="G2" s="28"/>
      <c r="H2" s="28"/>
      <c r="I2" s="28"/>
      <c r="J2" s="29" t="s">
        <v>5</v>
      </c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1" t="s">
        <v>6</v>
      </c>
      <c r="AJ2" s="32"/>
      <c r="AK2" s="31"/>
      <c r="AL2" s="31"/>
      <c r="AM2" s="31"/>
      <c r="AN2" s="31"/>
      <c r="AO2" s="31"/>
      <c r="AP2" s="32"/>
      <c r="AQ2" s="32"/>
      <c r="AR2" s="32"/>
      <c r="AS2" s="32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29" t="s">
        <v>7</v>
      </c>
      <c r="BN2" s="29"/>
      <c r="BO2" s="29"/>
      <c r="BP2" s="30"/>
      <c r="BQ2" s="29"/>
      <c r="BR2" s="29"/>
      <c r="BS2" s="29"/>
      <c r="BT2" s="29"/>
      <c r="BU2" s="21" t="s">
        <v>8</v>
      </c>
      <c r="BV2" s="21" t="s">
        <v>9</v>
      </c>
    </row>
    <row r="3" spans="1:74" x14ac:dyDescent="0.2">
      <c r="A3" s="33"/>
      <c r="B3" s="33"/>
      <c r="C3" s="34"/>
      <c r="D3" s="28" t="s">
        <v>10</v>
      </c>
      <c r="E3" s="28" t="s">
        <v>11</v>
      </c>
      <c r="F3" s="28" t="s">
        <v>12</v>
      </c>
      <c r="G3" s="28" t="s">
        <v>13</v>
      </c>
      <c r="H3" s="28" t="s">
        <v>11</v>
      </c>
      <c r="I3" s="28" t="s">
        <v>14</v>
      </c>
      <c r="J3" s="29" t="s">
        <v>15</v>
      </c>
      <c r="K3" s="29"/>
      <c r="L3" s="29" t="s">
        <v>16</v>
      </c>
      <c r="M3" s="29"/>
      <c r="N3" s="29" t="s">
        <v>17</v>
      </c>
      <c r="O3" s="30"/>
      <c r="P3" s="29" t="s">
        <v>18</v>
      </c>
      <c r="Q3" s="30"/>
      <c r="R3" s="30"/>
      <c r="S3" s="30" t="s">
        <v>19</v>
      </c>
      <c r="T3" s="30"/>
      <c r="U3" s="30" t="s">
        <v>20</v>
      </c>
      <c r="V3" s="30"/>
      <c r="W3" s="30"/>
      <c r="X3" s="30" t="s">
        <v>21</v>
      </c>
      <c r="Y3" s="30"/>
      <c r="Z3" s="30"/>
      <c r="AA3" s="30"/>
      <c r="AB3" s="30"/>
      <c r="AC3" s="30"/>
      <c r="AD3" s="30"/>
      <c r="AE3" s="30"/>
      <c r="AF3" s="30"/>
      <c r="AG3" s="30"/>
      <c r="AH3" s="29" t="s">
        <v>22</v>
      </c>
      <c r="AI3" s="31" t="s">
        <v>23</v>
      </c>
      <c r="AJ3" s="32"/>
      <c r="AK3" s="32"/>
      <c r="AL3" s="32"/>
      <c r="AM3" s="32"/>
      <c r="AN3" s="32"/>
      <c r="AO3" s="32"/>
      <c r="AP3" s="32"/>
      <c r="AQ3" s="32"/>
      <c r="AR3" s="32"/>
      <c r="AS3" s="31" t="s">
        <v>24</v>
      </c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1" t="s">
        <v>25</v>
      </c>
      <c r="BH3" s="32"/>
      <c r="BI3" s="32"/>
      <c r="BJ3" s="32"/>
      <c r="BK3" s="32"/>
      <c r="BL3" s="31" t="s">
        <v>26</v>
      </c>
      <c r="BM3" s="29" t="s">
        <v>27</v>
      </c>
      <c r="BN3" s="29"/>
      <c r="BO3" s="29" t="s">
        <v>28</v>
      </c>
      <c r="BP3" s="30"/>
      <c r="BQ3" s="29"/>
      <c r="BR3" s="29"/>
      <c r="BS3" s="29"/>
      <c r="BT3" s="29" t="s">
        <v>29</v>
      </c>
      <c r="BU3" s="21"/>
      <c r="BV3" s="21"/>
    </row>
    <row r="4" spans="1:74" ht="28.5" x14ac:dyDescent="0.2">
      <c r="A4" s="33"/>
      <c r="B4" s="33"/>
      <c r="C4" s="34"/>
      <c r="D4" s="28"/>
      <c r="E4" s="28"/>
      <c r="F4" s="28"/>
      <c r="G4" s="28"/>
      <c r="H4" s="28"/>
      <c r="I4" s="28"/>
      <c r="J4" s="29" t="s">
        <v>30</v>
      </c>
      <c r="K4" s="29" t="s">
        <v>31</v>
      </c>
      <c r="L4" s="29" t="s">
        <v>32</v>
      </c>
      <c r="M4" s="30"/>
      <c r="N4" s="29" t="s">
        <v>33</v>
      </c>
      <c r="O4" s="29" t="s">
        <v>34</v>
      </c>
      <c r="P4" s="11" t="s">
        <v>35</v>
      </c>
      <c r="Q4" s="11" t="s">
        <v>36</v>
      </c>
      <c r="R4" s="11" t="s">
        <v>37</v>
      </c>
      <c r="S4" s="11" t="s">
        <v>38</v>
      </c>
      <c r="T4" s="11" t="s">
        <v>37</v>
      </c>
      <c r="U4" s="11" t="s">
        <v>39</v>
      </c>
      <c r="V4" s="11" t="s">
        <v>36</v>
      </c>
      <c r="W4" s="11" t="s">
        <v>37</v>
      </c>
      <c r="X4" s="29" t="s">
        <v>40</v>
      </c>
      <c r="Y4" s="30"/>
      <c r="Z4" s="29" t="s">
        <v>41</v>
      </c>
      <c r="AA4" s="30"/>
      <c r="AB4" s="29" t="s">
        <v>42</v>
      </c>
      <c r="AC4" s="30"/>
      <c r="AD4" s="29" t="s">
        <v>43</v>
      </c>
      <c r="AE4" s="30"/>
      <c r="AF4" s="29" t="s">
        <v>44</v>
      </c>
      <c r="AG4" s="30"/>
      <c r="AH4" s="30"/>
      <c r="AI4" s="31" t="s">
        <v>45</v>
      </c>
      <c r="AJ4" s="32"/>
      <c r="AK4" s="31" t="s">
        <v>46</v>
      </c>
      <c r="AL4" s="32"/>
      <c r="AM4" s="31" t="s">
        <v>47</v>
      </c>
      <c r="AN4" s="32"/>
      <c r="AO4" s="31" t="s">
        <v>48</v>
      </c>
      <c r="AP4" s="32"/>
      <c r="AQ4" s="31" t="s">
        <v>49</v>
      </c>
      <c r="AR4" s="32"/>
      <c r="AS4" s="31" t="s">
        <v>50</v>
      </c>
      <c r="AT4" s="32"/>
      <c r="AU4" s="31" t="s">
        <v>51</v>
      </c>
      <c r="AV4" s="32"/>
      <c r="AW4" s="31" t="s">
        <v>52</v>
      </c>
      <c r="AX4" s="32"/>
      <c r="AY4" s="31" t="s">
        <v>53</v>
      </c>
      <c r="AZ4" s="32"/>
      <c r="BA4" s="32"/>
      <c r="BB4" s="32"/>
      <c r="BC4" s="31" t="s">
        <v>54</v>
      </c>
      <c r="BD4" s="32"/>
      <c r="BE4" s="31" t="s">
        <v>55</v>
      </c>
      <c r="BF4" s="32"/>
      <c r="BG4" s="31" t="s">
        <v>56</v>
      </c>
      <c r="BH4" s="32"/>
      <c r="BI4" s="17" t="s">
        <v>57</v>
      </c>
      <c r="BJ4" s="31" t="s">
        <v>58</v>
      </c>
      <c r="BK4" s="32"/>
      <c r="BL4" s="32"/>
      <c r="BM4" s="29" t="s">
        <v>59</v>
      </c>
      <c r="BN4" s="29" t="s">
        <v>37</v>
      </c>
      <c r="BO4" s="29" t="s">
        <v>60</v>
      </c>
      <c r="BP4" s="30"/>
      <c r="BQ4" s="30"/>
      <c r="BR4" s="30"/>
      <c r="BS4" s="30"/>
      <c r="BT4" s="30"/>
      <c r="BU4" s="22"/>
      <c r="BV4" s="22"/>
    </row>
    <row r="5" spans="1:74" ht="42.75" x14ac:dyDescent="0.2">
      <c r="A5" s="33"/>
      <c r="B5" s="33"/>
      <c r="C5" s="34"/>
      <c r="D5" s="8" t="s">
        <v>61</v>
      </c>
      <c r="E5" s="8" t="s">
        <v>62</v>
      </c>
      <c r="F5" s="8" t="s">
        <v>63</v>
      </c>
      <c r="G5" s="8" t="s">
        <v>61</v>
      </c>
      <c r="H5" s="8" t="s">
        <v>64</v>
      </c>
      <c r="I5" s="8" t="s">
        <v>65</v>
      </c>
      <c r="J5" s="30"/>
      <c r="K5" s="30"/>
      <c r="L5" s="11" t="s">
        <v>66</v>
      </c>
      <c r="M5" s="11" t="s">
        <v>61</v>
      </c>
      <c r="N5" s="30"/>
      <c r="O5" s="30"/>
      <c r="P5" s="11" t="s">
        <v>67</v>
      </c>
      <c r="Q5" s="11" t="s">
        <v>68</v>
      </c>
      <c r="R5" s="11" t="s">
        <v>61</v>
      </c>
      <c r="S5" s="11" t="s">
        <v>69</v>
      </c>
      <c r="T5" s="11" t="s">
        <v>61</v>
      </c>
      <c r="U5" s="11" t="s">
        <v>67</v>
      </c>
      <c r="V5" s="11" t="s">
        <v>68</v>
      </c>
      <c r="W5" s="11" t="s">
        <v>61</v>
      </c>
      <c r="X5" s="11" t="s">
        <v>70</v>
      </c>
      <c r="Y5" s="11" t="s">
        <v>71</v>
      </c>
      <c r="Z5" s="11" t="s">
        <v>72</v>
      </c>
      <c r="AA5" s="11" t="s">
        <v>71</v>
      </c>
      <c r="AB5" s="11" t="s">
        <v>72</v>
      </c>
      <c r="AC5" s="11" t="s">
        <v>71</v>
      </c>
      <c r="AD5" s="11" t="s">
        <v>73</v>
      </c>
      <c r="AE5" s="11" t="s">
        <v>71</v>
      </c>
      <c r="AF5" s="11" t="s">
        <v>74</v>
      </c>
      <c r="AG5" s="11" t="s">
        <v>71</v>
      </c>
      <c r="AH5" s="11" t="s">
        <v>65</v>
      </c>
      <c r="AI5" s="17" t="s">
        <v>75</v>
      </c>
      <c r="AJ5" s="17" t="s">
        <v>37</v>
      </c>
      <c r="AK5" s="17" t="s">
        <v>75</v>
      </c>
      <c r="AL5" s="17" t="s">
        <v>37</v>
      </c>
      <c r="AM5" s="17" t="s">
        <v>75</v>
      </c>
      <c r="AN5" s="17" t="s">
        <v>37</v>
      </c>
      <c r="AO5" s="17" t="s">
        <v>75</v>
      </c>
      <c r="AP5" s="17" t="s">
        <v>37</v>
      </c>
      <c r="AQ5" s="17" t="s">
        <v>75</v>
      </c>
      <c r="AR5" s="17" t="s">
        <v>37</v>
      </c>
      <c r="AS5" s="17" t="s">
        <v>72</v>
      </c>
      <c r="AT5" s="17" t="s">
        <v>37</v>
      </c>
      <c r="AU5" s="17" t="s">
        <v>72</v>
      </c>
      <c r="AV5" s="17" t="s">
        <v>37</v>
      </c>
      <c r="AW5" s="17" t="s">
        <v>72</v>
      </c>
      <c r="AX5" s="17" t="s">
        <v>37</v>
      </c>
      <c r="AY5" s="17" t="s">
        <v>76</v>
      </c>
      <c r="AZ5" s="17" t="s">
        <v>77</v>
      </c>
      <c r="BA5" s="17" t="s">
        <v>78</v>
      </c>
      <c r="BB5" s="17" t="s">
        <v>37</v>
      </c>
      <c r="BC5" s="17" t="s">
        <v>75</v>
      </c>
      <c r="BD5" s="17" t="s">
        <v>37</v>
      </c>
      <c r="BE5" s="17" t="s">
        <v>79</v>
      </c>
      <c r="BF5" s="17" t="s">
        <v>37</v>
      </c>
      <c r="BG5" s="17" t="s">
        <v>80</v>
      </c>
      <c r="BH5" s="17" t="s">
        <v>37</v>
      </c>
      <c r="BI5" s="17" t="s">
        <v>37</v>
      </c>
      <c r="BJ5" s="17" t="s">
        <v>81</v>
      </c>
      <c r="BK5" s="17" t="s">
        <v>37</v>
      </c>
      <c r="BL5" s="17"/>
      <c r="BM5" s="30"/>
      <c r="BN5" s="30"/>
      <c r="BO5" s="11" t="s">
        <v>82</v>
      </c>
      <c r="BP5" s="11" t="s">
        <v>83</v>
      </c>
      <c r="BQ5" s="11" t="s">
        <v>84</v>
      </c>
      <c r="BR5" s="11" t="s">
        <v>85</v>
      </c>
      <c r="BS5" s="11" t="s">
        <v>86</v>
      </c>
      <c r="BT5" s="12"/>
      <c r="BU5" s="22"/>
      <c r="BV5" s="22"/>
    </row>
    <row r="6" spans="1:74" x14ac:dyDescent="0.2">
      <c r="A6" s="1">
        <v>2017</v>
      </c>
      <c r="B6" s="1" t="s">
        <v>87</v>
      </c>
      <c r="C6" s="6">
        <v>1120170090</v>
      </c>
      <c r="D6" s="9"/>
      <c r="E6" s="9"/>
      <c r="F6" s="9"/>
      <c r="G6" s="9"/>
      <c r="H6" s="9"/>
      <c r="I6" s="9">
        <f>D6*F6+G6</f>
        <v>0</v>
      </c>
      <c r="J6" s="12">
        <v>1</v>
      </c>
      <c r="K6" s="12">
        <f>J6/5</f>
        <v>0.2</v>
      </c>
      <c r="L6" s="13"/>
      <c r="M6" s="13"/>
      <c r="N6" s="12" t="s">
        <v>88</v>
      </c>
      <c r="O6" s="12">
        <v>0.1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>
        <f>MIN(SUM(AG6,AE6,AC6,AA6,Y6,W6,T6,R6,O6,M6,K6),3)</f>
        <v>0.30000000000000004</v>
      </c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>
        <f>MIN(SUM(BK6,BI6,BH6,BF6,BD6,BB6,AX6,AV6,AT6,AR6,AP6,AN6,AL6,AJ6),3)</f>
        <v>0</v>
      </c>
      <c r="BM6" s="12"/>
      <c r="BN6" s="12"/>
      <c r="BO6" s="12" t="s">
        <v>89</v>
      </c>
      <c r="BP6" s="12">
        <v>0.2</v>
      </c>
      <c r="BQ6" s="12"/>
      <c r="BR6" s="12"/>
      <c r="BS6" s="12">
        <f>SUM(BR6,BP6)</f>
        <v>0.2</v>
      </c>
      <c r="BT6" s="12">
        <f>MIN(SUM(BS6,BN6),3)</f>
        <v>0.2</v>
      </c>
      <c r="BU6" s="22">
        <f>SUM(BT6,BL6,AH6,I6)</f>
        <v>0.5</v>
      </c>
      <c r="BV6" s="22"/>
    </row>
    <row r="7" spans="1:74" x14ac:dyDescent="0.2">
      <c r="A7" s="1">
        <v>2017</v>
      </c>
      <c r="B7" s="1" t="s">
        <v>87</v>
      </c>
      <c r="C7" s="6">
        <v>1120170249</v>
      </c>
      <c r="D7" s="9"/>
      <c r="E7" s="9"/>
      <c r="F7" s="9"/>
      <c r="G7" s="9"/>
      <c r="H7" s="9"/>
      <c r="I7" s="9">
        <f t="shared" ref="I7:I25" si="0">D7*F7+G7</f>
        <v>0</v>
      </c>
      <c r="J7" s="12"/>
      <c r="K7" s="12">
        <f t="shared" ref="K7:K25" si="1">J7/5</f>
        <v>0</v>
      </c>
      <c r="L7" s="13">
        <v>1</v>
      </c>
      <c r="M7" s="13">
        <v>0.1</v>
      </c>
      <c r="N7" s="12" t="s">
        <v>88</v>
      </c>
      <c r="O7" s="12">
        <v>0.1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 t="s">
        <v>90</v>
      </c>
      <c r="AA7" s="12">
        <v>0.3</v>
      </c>
      <c r="AB7" s="12" t="s">
        <v>88</v>
      </c>
      <c r="AC7" s="12">
        <v>0.1</v>
      </c>
      <c r="AD7" s="12"/>
      <c r="AE7" s="12"/>
      <c r="AF7" s="12"/>
      <c r="AG7" s="12"/>
      <c r="AH7" s="12">
        <f>MIN(SUM(AG7,AE7,AC7,AA7,Y7,W7,T7,R7,O7,M7,K7),3)</f>
        <v>0.6</v>
      </c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>
        <v>30</v>
      </c>
      <c r="BH7" s="18">
        <v>0.5</v>
      </c>
      <c r="BI7" s="18"/>
      <c r="BJ7" s="18"/>
      <c r="BK7" s="18"/>
      <c r="BL7" s="18">
        <f t="shared" ref="BL7:BL25" si="2">MIN(SUM(BK7,BI7,BH7,BF7,BD7,BB7,AX7,AV7,AT7,AR7,AP7,AN7,AL7,AJ7),3)</f>
        <v>0.5</v>
      </c>
      <c r="BM7" s="12"/>
      <c r="BN7" s="12"/>
      <c r="BO7" s="12" t="s">
        <v>91</v>
      </c>
      <c r="BP7" s="12">
        <v>0.2</v>
      </c>
      <c r="BQ7" s="12"/>
      <c r="BR7" s="12"/>
      <c r="BS7" s="12">
        <f t="shared" ref="BS7:BS25" si="3">SUM(BR7,BP7)</f>
        <v>0.2</v>
      </c>
      <c r="BT7" s="12">
        <f t="shared" ref="BT7:BT25" si="4">MIN(SUM(BS7,BN7),3)</f>
        <v>0.2</v>
      </c>
      <c r="BU7" s="22">
        <f t="shared" ref="BU7:BU25" si="5">SUM(BT7,BL7,AH7,I7)</f>
        <v>1.2999999999999998</v>
      </c>
      <c r="BV7" s="22"/>
    </row>
    <row r="8" spans="1:74" x14ac:dyDescent="0.2">
      <c r="A8" s="1">
        <v>2017</v>
      </c>
      <c r="B8" s="1" t="s">
        <v>87</v>
      </c>
      <c r="C8" s="6">
        <v>1120170250</v>
      </c>
      <c r="D8" s="9">
        <v>1.2</v>
      </c>
      <c r="E8" s="9" t="s">
        <v>92</v>
      </c>
      <c r="F8" s="9">
        <v>0.6</v>
      </c>
      <c r="G8" s="9"/>
      <c r="H8" s="9"/>
      <c r="I8" s="9">
        <f t="shared" si="0"/>
        <v>0.72</v>
      </c>
      <c r="J8" s="12"/>
      <c r="K8" s="12">
        <f t="shared" si="1"/>
        <v>0</v>
      </c>
      <c r="L8" s="13"/>
      <c r="M8" s="13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>
        <f t="shared" ref="AH8:AH25" si="6">MIN(SUM(AG8,AE8,AC8,AA8,Y8,W8,T8,R8,O8,M8,K8),3)</f>
        <v>0</v>
      </c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>
        <f t="shared" si="2"/>
        <v>0</v>
      </c>
      <c r="BM8" s="12"/>
      <c r="BN8" s="12"/>
      <c r="BO8" s="12"/>
      <c r="BP8" s="12"/>
      <c r="BQ8" s="12"/>
      <c r="BR8" s="12"/>
      <c r="BS8" s="12">
        <f t="shared" si="3"/>
        <v>0</v>
      </c>
      <c r="BT8" s="12">
        <f t="shared" si="4"/>
        <v>0</v>
      </c>
      <c r="BU8" s="22">
        <f t="shared" si="5"/>
        <v>0.72</v>
      </c>
      <c r="BV8" s="22"/>
    </row>
    <row r="9" spans="1:74" x14ac:dyDescent="0.2">
      <c r="A9" s="1">
        <v>2017</v>
      </c>
      <c r="B9" s="1" t="s">
        <v>87</v>
      </c>
      <c r="C9" s="6">
        <v>1120170305</v>
      </c>
      <c r="D9" s="9"/>
      <c r="E9" s="9"/>
      <c r="F9" s="9"/>
      <c r="G9" s="9"/>
      <c r="H9" s="9"/>
      <c r="I9" s="9">
        <f t="shared" si="0"/>
        <v>0</v>
      </c>
      <c r="J9" s="12"/>
      <c r="K9" s="12">
        <f t="shared" si="1"/>
        <v>0</v>
      </c>
      <c r="L9" s="13"/>
      <c r="M9" s="13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>
        <f t="shared" si="6"/>
        <v>0</v>
      </c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 t="s">
        <v>88</v>
      </c>
      <c r="BF9" s="18">
        <v>0.1</v>
      </c>
      <c r="BG9" s="18"/>
      <c r="BH9" s="18"/>
      <c r="BI9" s="18"/>
      <c r="BJ9" s="18"/>
      <c r="BK9" s="18"/>
      <c r="BL9" s="18">
        <f t="shared" si="2"/>
        <v>0.1</v>
      </c>
      <c r="BM9" s="12"/>
      <c r="BN9" s="12"/>
      <c r="BO9" s="12" t="s">
        <v>93</v>
      </c>
      <c r="BP9" s="12">
        <v>0.2</v>
      </c>
      <c r="BQ9" s="12"/>
      <c r="BR9" s="12"/>
      <c r="BS9" s="12">
        <f t="shared" si="3"/>
        <v>0.2</v>
      </c>
      <c r="BT9" s="12">
        <f t="shared" si="4"/>
        <v>0.2</v>
      </c>
      <c r="BU9" s="22">
        <f t="shared" si="5"/>
        <v>0.30000000000000004</v>
      </c>
      <c r="BV9" s="22"/>
    </row>
    <row r="10" spans="1:74" x14ac:dyDescent="0.2">
      <c r="A10" s="1">
        <v>2017</v>
      </c>
      <c r="B10" s="1" t="s">
        <v>87</v>
      </c>
      <c r="C10" s="6">
        <v>1120170513</v>
      </c>
      <c r="D10" s="9"/>
      <c r="E10" s="9"/>
      <c r="F10" s="9"/>
      <c r="G10" s="9"/>
      <c r="H10" s="9"/>
      <c r="I10" s="9">
        <f t="shared" si="0"/>
        <v>0</v>
      </c>
      <c r="J10" s="12"/>
      <c r="K10" s="12">
        <f t="shared" si="1"/>
        <v>0</v>
      </c>
      <c r="L10" s="13"/>
      <c r="M10" s="13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>
        <f t="shared" si="6"/>
        <v>0</v>
      </c>
      <c r="AI10" s="19" t="s">
        <v>94</v>
      </c>
      <c r="AJ10" s="19">
        <v>0.4</v>
      </c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>
        <f t="shared" si="2"/>
        <v>0.4</v>
      </c>
      <c r="BM10" s="12"/>
      <c r="BN10" s="12"/>
      <c r="BO10" s="12" t="s">
        <v>89</v>
      </c>
      <c r="BP10" s="12">
        <v>0.2</v>
      </c>
      <c r="BQ10" s="12"/>
      <c r="BR10" s="12"/>
      <c r="BS10" s="12">
        <f t="shared" si="3"/>
        <v>0.2</v>
      </c>
      <c r="BT10" s="12">
        <f t="shared" si="4"/>
        <v>0.2</v>
      </c>
      <c r="BU10" s="22">
        <f t="shared" si="5"/>
        <v>0.60000000000000009</v>
      </c>
      <c r="BV10" s="22"/>
    </row>
    <row r="11" spans="1:74" x14ac:dyDescent="0.2">
      <c r="A11" s="1">
        <v>2017</v>
      </c>
      <c r="B11" s="1" t="s">
        <v>87</v>
      </c>
      <c r="C11" s="6">
        <v>1120170721</v>
      </c>
      <c r="D11" s="9"/>
      <c r="E11" s="9"/>
      <c r="F11" s="9"/>
      <c r="G11" s="9"/>
      <c r="H11" s="9"/>
      <c r="I11" s="9">
        <f t="shared" si="0"/>
        <v>0</v>
      </c>
      <c r="J11" s="12"/>
      <c r="K11" s="12">
        <f t="shared" si="1"/>
        <v>0</v>
      </c>
      <c r="L11" s="13"/>
      <c r="M11" s="13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>
        <f t="shared" si="6"/>
        <v>0</v>
      </c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>
        <f t="shared" si="2"/>
        <v>0</v>
      </c>
      <c r="BM11" s="12"/>
      <c r="BN11" s="12"/>
      <c r="BO11" s="12" t="s">
        <v>89</v>
      </c>
      <c r="BP11" s="12">
        <v>0.2</v>
      </c>
      <c r="BQ11" s="12"/>
      <c r="BR11" s="12"/>
      <c r="BS11" s="12">
        <f t="shared" si="3"/>
        <v>0.2</v>
      </c>
      <c r="BT11" s="12">
        <f t="shared" si="4"/>
        <v>0.2</v>
      </c>
      <c r="BU11" s="22">
        <f t="shared" si="5"/>
        <v>0.2</v>
      </c>
      <c r="BV11" s="22"/>
    </row>
    <row r="12" spans="1:74" x14ac:dyDescent="0.2">
      <c r="A12" s="1">
        <v>2017</v>
      </c>
      <c r="B12" s="1" t="s">
        <v>87</v>
      </c>
      <c r="C12" s="6">
        <v>1120170890</v>
      </c>
      <c r="D12" s="9">
        <v>1.6</v>
      </c>
      <c r="E12" s="9" t="s">
        <v>95</v>
      </c>
      <c r="F12" s="9">
        <v>1</v>
      </c>
      <c r="G12" s="9"/>
      <c r="H12" s="9"/>
      <c r="I12" s="9">
        <f t="shared" si="0"/>
        <v>1.6</v>
      </c>
      <c r="J12" s="12"/>
      <c r="K12" s="12">
        <f t="shared" si="1"/>
        <v>0</v>
      </c>
      <c r="L12" s="13"/>
      <c r="M12" s="13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>
        <f t="shared" si="6"/>
        <v>0</v>
      </c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>
        <f t="shared" si="2"/>
        <v>0</v>
      </c>
      <c r="BM12" s="12"/>
      <c r="BN12" s="12"/>
      <c r="BO12" s="12" t="s">
        <v>93</v>
      </c>
      <c r="BP12" s="12">
        <v>0.2</v>
      </c>
      <c r="BQ12" s="12"/>
      <c r="BR12" s="12"/>
      <c r="BS12" s="12">
        <f t="shared" si="3"/>
        <v>0.2</v>
      </c>
      <c r="BT12" s="12">
        <f t="shared" si="4"/>
        <v>0.2</v>
      </c>
      <c r="BU12" s="22">
        <f t="shared" si="5"/>
        <v>1.8</v>
      </c>
      <c r="BV12" s="22"/>
    </row>
    <row r="13" spans="1:74" x14ac:dyDescent="0.2">
      <c r="A13" s="1">
        <v>2017</v>
      </c>
      <c r="B13" s="1" t="s">
        <v>87</v>
      </c>
      <c r="C13" s="6">
        <v>1120170892</v>
      </c>
      <c r="D13" s="9">
        <v>1.2</v>
      </c>
      <c r="E13" s="9" t="s">
        <v>96</v>
      </c>
      <c r="F13" s="10">
        <v>1</v>
      </c>
      <c r="G13" s="9"/>
      <c r="H13" s="9"/>
      <c r="I13" s="9">
        <f t="shared" si="0"/>
        <v>1.2</v>
      </c>
      <c r="J13" s="12">
        <v>2</v>
      </c>
      <c r="K13" s="12">
        <f t="shared" si="1"/>
        <v>0.4</v>
      </c>
      <c r="L13" s="13"/>
      <c r="M13" s="13"/>
      <c r="N13" s="12"/>
      <c r="O13" s="12"/>
      <c r="P13" s="12" t="s">
        <v>97</v>
      </c>
      <c r="Q13" s="12" t="s">
        <v>98</v>
      </c>
      <c r="R13" s="12">
        <v>2</v>
      </c>
      <c r="S13" s="12"/>
      <c r="T13" s="12"/>
      <c r="U13" s="12"/>
      <c r="V13" s="12"/>
      <c r="W13" s="12"/>
      <c r="X13" s="12"/>
      <c r="Y13" s="12"/>
      <c r="Z13" s="12" t="s">
        <v>99</v>
      </c>
      <c r="AA13" s="12">
        <v>0.2</v>
      </c>
      <c r="AB13" s="12"/>
      <c r="AC13" s="12"/>
      <c r="AD13" s="12" t="s">
        <v>100</v>
      </c>
      <c r="AE13" s="12">
        <v>0.2</v>
      </c>
      <c r="AF13" s="12"/>
      <c r="AG13" s="12"/>
      <c r="AH13" s="12">
        <f t="shared" si="6"/>
        <v>2.8</v>
      </c>
      <c r="AI13" s="19" t="s">
        <v>94</v>
      </c>
      <c r="AJ13" s="19">
        <v>0.4</v>
      </c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 t="s">
        <v>101</v>
      </c>
      <c r="AZ13" s="18"/>
      <c r="BA13" s="18"/>
      <c r="BB13" s="18">
        <v>0.2</v>
      </c>
      <c r="BC13" s="18"/>
      <c r="BD13" s="18"/>
      <c r="BE13" s="18" t="s">
        <v>88</v>
      </c>
      <c r="BF13" s="18">
        <v>0.1</v>
      </c>
      <c r="BG13" s="18"/>
      <c r="BH13" s="18"/>
      <c r="BI13" s="18"/>
      <c r="BJ13" s="18"/>
      <c r="BK13" s="18"/>
      <c r="BL13" s="18">
        <f t="shared" si="2"/>
        <v>0.70000000000000007</v>
      </c>
      <c r="BM13" s="12"/>
      <c r="BN13" s="12"/>
      <c r="BO13" s="12" t="s">
        <v>93</v>
      </c>
      <c r="BP13" s="12">
        <v>0.2</v>
      </c>
      <c r="BQ13" s="12"/>
      <c r="BR13" s="12"/>
      <c r="BS13" s="12">
        <f t="shared" si="3"/>
        <v>0.2</v>
      </c>
      <c r="BT13" s="12">
        <f t="shared" si="4"/>
        <v>0.2</v>
      </c>
      <c r="BU13" s="22">
        <f t="shared" si="5"/>
        <v>4.9000000000000004</v>
      </c>
      <c r="BV13" s="22"/>
    </row>
    <row r="14" spans="1:74" x14ac:dyDescent="0.2">
      <c r="A14" s="1">
        <v>2017</v>
      </c>
      <c r="B14" s="1" t="s">
        <v>87</v>
      </c>
      <c r="C14" s="6">
        <v>1120170901</v>
      </c>
      <c r="D14" s="9"/>
      <c r="E14" s="9"/>
      <c r="F14" s="10"/>
      <c r="G14" s="9"/>
      <c r="H14" s="9"/>
      <c r="I14" s="9">
        <f t="shared" si="0"/>
        <v>0</v>
      </c>
      <c r="J14" s="12"/>
      <c r="K14" s="12">
        <f t="shared" si="1"/>
        <v>0</v>
      </c>
      <c r="L14" s="13">
        <v>2</v>
      </c>
      <c r="M14" s="14">
        <v>0.2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 t="s">
        <v>88</v>
      </c>
      <c r="AC14" s="12">
        <v>0.1</v>
      </c>
      <c r="AD14" s="12"/>
      <c r="AE14" s="12"/>
      <c r="AF14" s="12"/>
      <c r="AG14" s="12"/>
      <c r="AH14" s="12">
        <f t="shared" si="6"/>
        <v>0.30000000000000004</v>
      </c>
      <c r="AI14" s="19" t="s">
        <v>94</v>
      </c>
      <c r="AJ14" s="19">
        <v>0.4</v>
      </c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>
        <v>13.5</v>
      </c>
      <c r="BH14" s="18">
        <v>0.3</v>
      </c>
      <c r="BI14" s="18"/>
      <c r="BJ14" s="18"/>
      <c r="BK14" s="18"/>
      <c r="BL14" s="18">
        <f t="shared" si="2"/>
        <v>0.7</v>
      </c>
      <c r="BM14" s="12"/>
      <c r="BN14" s="12"/>
      <c r="BO14" s="12" t="s">
        <v>93</v>
      </c>
      <c r="BP14" s="12">
        <v>0.2</v>
      </c>
      <c r="BQ14" s="12"/>
      <c r="BR14" s="12"/>
      <c r="BS14" s="12">
        <f t="shared" si="3"/>
        <v>0.2</v>
      </c>
      <c r="BT14" s="12">
        <f t="shared" si="4"/>
        <v>0.2</v>
      </c>
      <c r="BU14" s="22">
        <f t="shared" si="5"/>
        <v>1.2</v>
      </c>
      <c r="BV14" s="22"/>
    </row>
    <row r="15" spans="1:74" x14ac:dyDescent="0.2">
      <c r="A15" s="1">
        <v>2017</v>
      </c>
      <c r="B15" s="1" t="s">
        <v>87</v>
      </c>
      <c r="C15" s="7">
        <v>1120171413</v>
      </c>
      <c r="D15" s="9">
        <v>1.2</v>
      </c>
      <c r="E15" s="9" t="s">
        <v>102</v>
      </c>
      <c r="F15" s="10">
        <v>0.6</v>
      </c>
      <c r="G15" s="9"/>
      <c r="H15" s="9"/>
      <c r="I15" s="9">
        <f t="shared" si="0"/>
        <v>0.72</v>
      </c>
      <c r="J15" s="12">
        <v>3</v>
      </c>
      <c r="K15" s="12">
        <f t="shared" si="1"/>
        <v>0.6</v>
      </c>
      <c r="L15" s="13"/>
      <c r="M15" s="13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 t="s">
        <v>88</v>
      </c>
      <c r="AC15" s="12">
        <v>0.1</v>
      </c>
      <c r="AD15" s="12"/>
      <c r="AE15" s="12"/>
      <c r="AF15" s="12"/>
      <c r="AG15" s="12"/>
      <c r="AH15" s="12">
        <f t="shared" si="6"/>
        <v>0.7</v>
      </c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>
        <v>30</v>
      </c>
      <c r="BH15" s="18">
        <v>0.5</v>
      </c>
      <c r="BI15" s="18"/>
      <c r="BJ15" s="18"/>
      <c r="BK15" s="18"/>
      <c r="BL15" s="18">
        <f t="shared" si="2"/>
        <v>0.5</v>
      </c>
      <c r="BM15" s="12"/>
      <c r="BN15" s="12"/>
      <c r="BO15" s="12" t="s">
        <v>93</v>
      </c>
      <c r="BP15" s="12">
        <v>0.2</v>
      </c>
      <c r="BQ15" s="12"/>
      <c r="BR15" s="12"/>
      <c r="BS15" s="12">
        <f t="shared" si="3"/>
        <v>0.2</v>
      </c>
      <c r="BT15" s="12">
        <f t="shared" si="4"/>
        <v>0.2</v>
      </c>
      <c r="BU15" s="22">
        <f t="shared" si="5"/>
        <v>2.12</v>
      </c>
      <c r="BV15" s="22"/>
    </row>
    <row r="16" spans="1:74" x14ac:dyDescent="0.2">
      <c r="A16" s="1">
        <v>2017</v>
      </c>
      <c r="B16" s="1" t="s">
        <v>87</v>
      </c>
      <c r="C16" s="6">
        <v>1120171590</v>
      </c>
      <c r="D16" s="9"/>
      <c r="E16" s="9"/>
      <c r="F16" s="10"/>
      <c r="G16" s="9"/>
      <c r="H16" s="9"/>
      <c r="I16" s="9">
        <f t="shared" si="0"/>
        <v>0</v>
      </c>
      <c r="J16" s="12">
        <v>1</v>
      </c>
      <c r="K16" s="12">
        <f t="shared" si="1"/>
        <v>0.2</v>
      </c>
      <c r="L16" s="13"/>
      <c r="M16" s="13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 t="s">
        <v>88</v>
      </c>
      <c r="AC16" s="12">
        <v>0.1</v>
      </c>
      <c r="AD16" s="12"/>
      <c r="AE16" s="12"/>
      <c r="AF16" s="12"/>
      <c r="AG16" s="12"/>
      <c r="AH16" s="12">
        <f t="shared" si="6"/>
        <v>0.30000000000000004</v>
      </c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 t="s">
        <v>88</v>
      </c>
      <c r="BF16" s="18">
        <v>0.1</v>
      </c>
      <c r="BG16" s="18">
        <v>6</v>
      </c>
      <c r="BH16" s="18">
        <v>0.2</v>
      </c>
      <c r="BI16" s="18"/>
      <c r="BJ16" s="18"/>
      <c r="BK16" s="18"/>
      <c r="BL16" s="18">
        <f t="shared" si="2"/>
        <v>0.30000000000000004</v>
      </c>
      <c r="BM16" s="12"/>
      <c r="BN16" s="12"/>
      <c r="BO16" s="12" t="s">
        <v>93</v>
      </c>
      <c r="BP16" s="12">
        <v>0.3</v>
      </c>
      <c r="BQ16" s="12"/>
      <c r="BR16" s="12"/>
      <c r="BS16" s="12">
        <f t="shared" si="3"/>
        <v>0.3</v>
      </c>
      <c r="BT16" s="12">
        <f t="shared" si="4"/>
        <v>0.3</v>
      </c>
      <c r="BU16" s="22">
        <f t="shared" si="5"/>
        <v>0.90000000000000013</v>
      </c>
      <c r="BV16" s="22"/>
    </row>
    <row r="17" spans="1:74" x14ac:dyDescent="0.2">
      <c r="A17" s="1">
        <v>2017</v>
      </c>
      <c r="B17" s="1" t="s">
        <v>87</v>
      </c>
      <c r="C17" s="6">
        <v>1120171593</v>
      </c>
      <c r="D17" s="9"/>
      <c r="E17" s="9"/>
      <c r="F17" s="10"/>
      <c r="G17" s="9"/>
      <c r="H17" s="9"/>
      <c r="I17" s="9">
        <f t="shared" si="0"/>
        <v>0</v>
      </c>
      <c r="J17" s="12">
        <v>1</v>
      </c>
      <c r="K17" s="12">
        <f t="shared" si="1"/>
        <v>0.2</v>
      </c>
      <c r="L17" s="13">
        <v>1</v>
      </c>
      <c r="M17" s="13">
        <v>0.1</v>
      </c>
      <c r="N17" s="12" t="s">
        <v>88</v>
      </c>
      <c r="O17" s="12">
        <v>0.1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 t="s">
        <v>99</v>
      </c>
      <c r="AA17" s="12">
        <v>0.2</v>
      </c>
      <c r="AB17" s="12" t="s">
        <v>88</v>
      </c>
      <c r="AC17" s="12">
        <v>0.1</v>
      </c>
      <c r="AD17" s="12"/>
      <c r="AE17" s="12"/>
      <c r="AF17" s="12"/>
      <c r="AG17" s="12"/>
      <c r="AH17" s="12">
        <f t="shared" si="6"/>
        <v>0.7</v>
      </c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>
        <f t="shared" si="2"/>
        <v>0</v>
      </c>
      <c r="BM17" s="12"/>
      <c r="BN17" s="12"/>
      <c r="BO17" s="12" t="s">
        <v>93</v>
      </c>
      <c r="BP17" s="12">
        <v>0.2</v>
      </c>
      <c r="BQ17" s="12"/>
      <c r="BR17" s="12"/>
      <c r="BS17" s="12">
        <f t="shared" si="3"/>
        <v>0.2</v>
      </c>
      <c r="BT17" s="12">
        <f t="shared" si="4"/>
        <v>0.2</v>
      </c>
      <c r="BU17" s="22">
        <f t="shared" si="5"/>
        <v>0.89999999999999991</v>
      </c>
      <c r="BV17" s="22"/>
    </row>
    <row r="18" spans="1:74" x14ac:dyDescent="0.2">
      <c r="A18" s="1">
        <v>2017</v>
      </c>
      <c r="B18" s="1" t="s">
        <v>87</v>
      </c>
      <c r="C18" s="6">
        <v>1120171603</v>
      </c>
      <c r="D18" s="9">
        <v>1.2</v>
      </c>
      <c r="E18" s="9" t="s">
        <v>103</v>
      </c>
      <c r="F18" s="10">
        <v>0.8</v>
      </c>
      <c r="G18" s="9"/>
      <c r="H18" s="9"/>
      <c r="I18" s="9">
        <f t="shared" si="0"/>
        <v>0.96</v>
      </c>
      <c r="J18" s="12">
        <v>2</v>
      </c>
      <c r="K18" s="12">
        <f t="shared" si="1"/>
        <v>0.4</v>
      </c>
      <c r="L18" s="13">
        <v>1</v>
      </c>
      <c r="M18" s="13">
        <v>0.1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 t="s">
        <v>90</v>
      </c>
      <c r="AA18" s="12">
        <v>0.3</v>
      </c>
      <c r="AB18" s="12" t="s">
        <v>88</v>
      </c>
      <c r="AC18" s="12">
        <v>0.1</v>
      </c>
      <c r="AD18" s="12"/>
      <c r="AE18" s="12"/>
      <c r="AF18" s="12"/>
      <c r="AG18" s="12"/>
      <c r="AH18" s="12">
        <f t="shared" si="6"/>
        <v>0.9</v>
      </c>
      <c r="AI18" s="19" t="s">
        <v>94</v>
      </c>
      <c r="AJ18" s="19">
        <v>0.4</v>
      </c>
      <c r="AK18" s="18"/>
      <c r="AL18" s="18"/>
      <c r="AM18" s="18" t="s">
        <v>104</v>
      </c>
      <c r="AN18" s="18">
        <v>0.1</v>
      </c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 t="s">
        <v>88</v>
      </c>
      <c r="BF18" s="18">
        <v>0.1</v>
      </c>
      <c r="BG18" s="18">
        <v>12</v>
      </c>
      <c r="BH18" s="18">
        <v>0.3</v>
      </c>
      <c r="BI18" s="18"/>
      <c r="BJ18" s="18"/>
      <c r="BK18" s="18"/>
      <c r="BL18" s="18">
        <f t="shared" si="2"/>
        <v>0.9</v>
      </c>
      <c r="BM18" s="12"/>
      <c r="BN18" s="12"/>
      <c r="BO18" s="12" t="s">
        <v>93</v>
      </c>
      <c r="BP18" s="12">
        <v>0.2</v>
      </c>
      <c r="BQ18" s="12"/>
      <c r="BR18" s="12"/>
      <c r="BS18" s="12">
        <f t="shared" si="3"/>
        <v>0.2</v>
      </c>
      <c r="BT18" s="12">
        <f t="shared" si="4"/>
        <v>0.2</v>
      </c>
      <c r="BU18" s="22">
        <f t="shared" si="5"/>
        <v>2.96</v>
      </c>
      <c r="BV18" s="22"/>
    </row>
    <row r="19" spans="1:74" x14ac:dyDescent="0.2">
      <c r="A19" s="1">
        <v>2017</v>
      </c>
      <c r="B19" s="1" t="s">
        <v>87</v>
      </c>
      <c r="C19" s="6">
        <v>1120171611</v>
      </c>
      <c r="D19" s="9"/>
      <c r="E19" s="9"/>
      <c r="F19" s="10"/>
      <c r="G19" s="9"/>
      <c r="H19" s="9"/>
      <c r="I19" s="9">
        <f t="shared" si="0"/>
        <v>0</v>
      </c>
      <c r="J19" s="12"/>
      <c r="K19" s="12">
        <f t="shared" si="1"/>
        <v>0</v>
      </c>
      <c r="L19" s="13"/>
      <c r="M19" s="13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>
        <f t="shared" si="6"/>
        <v>0</v>
      </c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 t="s">
        <v>88</v>
      </c>
      <c r="BF19" s="18">
        <v>0.1</v>
      </c>
      <c r="BG19" s="18"/>
      <c r="BH19" s="18"/>
      <c r="BI19" s="18"/>
      <c r="BJ19" s="18"/>
      <c r="BK19" s="18"/>
      <c r="BL19" s="18">
        <f t="shared" si="2"/>
        <v>0.1</v>
      </c>
      <c r="BM19" s="12"/>
      <c r="BN19" s="12"/>
      <c r="BO19" s="12" t="s">
        <v>93</v>
      </c>
      <c r="BP19" s="12">
        <v>0.2</v>
      </c>
      <c r="BQ19" s="12"/>
      <c r="BR19" s="12"/>
      <c r="BS19" s="12">
        <f t="shared" si="3"/>
        <v>0.2</v>
      </c>
      <c r="BT19" s="12">
        <f t="shared" si="4"/>
        <v>0.2</v>
      </c>
      <c r="BU19" s="22">
        <f t="shared" si="5"/>
        <v>0.30000000000000004</v>
      </c>
      <c r="BV19" s="22"/>
    </row>
    <row r="20" spans="1:74" x14ac:dyDescent="0.2">
      <c r="A20" s="1">
        <v>2017</v>
      </c>
      <c r="B20" s="1" t="s">
        <v>87</v>
      </c>
      <c r="C20" s="6">
        <v>1120171618</v>
      </c>
      <c r="D20" s="9"/>
      <c r="E20" s="9"/>
      <c r="F20" s="10"/>
      <c r="G20" s="9"/>
      <c r="H20" s="9"/>
      <c r="I20" s="9">
        <f t="shared" si="0"/>
        <v>0</v>
      </c>
      <c r="J20" s="12"/>
      <c r="K20" s="12">
        <f t="shared" si="1"/>
        <v>0</v>
      </c>
      <c r="L20" s="13">
        <v>2</v>
      </c>
      <c r="M20" s="13">
        <v>0.2</v>
      </c>
      <c r="N20" s="12" t="s">
        <v>88</v>
      </c>
      <c r="O20" s="12">
        <v>0.1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>
        <f t="shared" si="6"/>
        <v>0.30000000000000004</v>
      </c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>
        <v>16.5</v>
      </c>
      <c r="BH20" s="18">
        <v>0.4</v>
      </c>
      <c r="BI20" s="18"/>
      <c r="BJ20" s="18"/>
      <c r="BK20" s="18"/>
      <c r="BL20" s="18">
        <f t="shared" si="2"/>
        <v>0.4</v>
      </c>
      <c r="BM20" s="12"/>
      <c r="BN20" s="12"/>
      <c r="BO20" s="12" t="s">
        <v>93</v>
      </c>
      <c r="BP20" s="12">
        <v>0.2</v>
      </c>
      <c r="BQ20" s="12"/>
      <c r="BR20" s="12"/>
      <c r="BS20" s="12">
        <f t="shared" si="3"/>
        <v>0.2</v>
      </c>
      <c r="BT20" s="12">
        <f t="shared" si="4"/>
        <v>0.2</v>
      </c>
      <c r="BU20" s="22">
        <f t="shared" si="5"/>
        <v>0.90000000000000013</v>
      </c>
      <c r="BV20" s="22"/>
    </row>
    <row r="21" spans="1:74" x14ac:dyDescent="0.2">
      <c r="A21" s="1">
        <v>2017</v>
      </c>
      <c r="B21" s="1" t="s">
        <v>87</v>
      </c>
      <c r="C21" s="6">
        <v>1120171619</v>
      </c>
      <c r="D21" s="9">
        <v>1.2</v>
      </c>
      <c r="E21" s="9" t="s">
        <v>105</v>
      </c>
      <c r="F21" s="10">
        <v>0.8</v>
      </c>
      <c r="G21" s="9"/>
      <c r="H21" s="9"/>
      <c r="I21" s="9">
        <f t="shared" si="0"/>
        <v>0.96</v>
      </c>
      <c r="J21" s="12"/>
      <c r="K21" s="12">
        <f t="shared" si="1"/>
        <v>0</v>
      </c>
      <c r="L21" s="13">
        <v>3</v>
      </c>
      <c r="M21" s="14">
        <v>0.3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 t="s">
        <v>90</v>
      </c>
      <c r="AA21" s="12">
        <v>0.3</v>
      </c>
      <c r="AB21" s="12" t="s">
        <v>88</v>
      </c>
      <c r="AC21" s="12">
        <v>0.1</v>
      </c>
      <c r="AD21" s="12"/>
      <c r="AE21" s="12"/>
      <c r="AF21" s="12"/>
      <c r="AG21" s="12"/>
      <c r="AH21" s="12">
        <f t="shared" si="6"/>
        <v>0.7</v>
      </c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 t="s">
        <v>88</v>
      </c>
      <c r="BF21" s="18">
        <v>0.1</v>
      </c>
      <c r="BG21" s="18">
        <v>35.5</v>
      </c>
      <c r="BH21" s="18">
        <v>0.5</v>
      </c>
      <c r="BI21" s="18"/>
      <c r="BJ21" s="18"/>
      <c r="BK21" s="18"/>
      <c r="BL21" s="18">
        <f t="shared" si="2"/>
        <v>0.6</v>
      </c>
      <c r="BM21" s="12"/>
      <c r="BN21" s="12"/>
      <c r="BO21" s="12" t="s">
        <v>93</v>
      </c>
      <c r="BP21" s="12">
        <v>0.2</v>
      </c>
      <c r="BQ21" s="12"/>
      <c r="BR21" s="12"/>
      <c r="BS21" s="12">
        <f t="shared" si="3"/>
        <v>0.2</v>
      </c>
      <c r="BT21" s="12">
        <f t="shared" si="4"/>
        <v>0.2</v>
      </c>
      <c r="BU21" s="22">
        <f t="shared" si="5"/>
        <v>2.46</v>
      </c>
      <c r="BV21" s="22"/>
    </row>
    <row r="22" spans="1:74" x14ac:dyDescent="0.2">
      <c r="A22" s="1">
        <v>2017</v>
      </c>
      <c r="B22" s="1" t="s">
        <v>87</v>
      </c>
      <c r="C22" s="6">
        <v>1120171625</v>
      </c>
      <c r="D22" s="9"/>
      <c r="E22" s="9"/>
      <c r="F22" s="10"/>
      <c r="G22" s="9"/>
      <c r="H22" s="9"/>
      <c r="I22" s="9">
        <f t="shared" si="0"/>
        <v>0</v>
      </c>
      <c r="J22" s="12"/>
      <c r="K22" s="12">
        <f t="shared" si="1"/>
        <v>0</v>
      </c>
      <c r="L22" s="13">
        <v>2</v>
      </c>
      <c r="M22" s="13">
        <v>0.2</v>
      </c>
      <c r="N22" s="12" t="s">
        <v>88</v>
      </c>
      <c r="O22" s="12">
        <v>0.1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>
        <f t="shared" si="6"/>
        <v>0.30000000000000004</v>
      </c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>
        <f t="shared" si="2"/>
        <v>0</v>
      </c>
      <c r="BM22" s="12"/>
      <c r="BN22" s="12"/>
      <c r="BO22" s="12" t="s">
        <v>93</v>
      </c>
      <c r="BP22" s="12">
        <v>0.2</v>
      </c>
      <c r="BQ22" s="12"/>
      <c r="BR22" s="12"/>
      <c r="BS22" s="12">
        <f t="shared" si="3"/>
        <v>0.2</v>
      </c>
      <c r="BT22" s="12">
        <f t="shared" si="4"/>
        <v>0.2</v>
      </c>
      <c r="BU22" s="22">
        <f t="shared" si="5"/>
        <v>0.5</v>
      </c>
      <c r="BV22" s="22"/>
    </row>
    <row r="23" spans="1:74" x14ac:dyDescent="0.2">
      <c r="A23" s="1">
        <v>2017</v>
      </c>
      <c r="B23" s="1" t="s">
        <v>87</v>
      </c>
      <c r="C23" s="6">
        <v>1120172303</v>
      </c>
      <c r="D23" s="9">
        <v>1.2</v>
      </c>
      <c r="E23" s="9" t="s">
        <v>102</v>
      </c>
      <c r="F23" s="10">
        <v>0.6</v>
      </c>
      <c r="G23" s="9"/>
      <c r="H23" s="9"/>
      <c r="I23" s="9">
        <f t="shared" si="0"/>
        <v>0.72</v>
      </c>
      <c r="J23" s="12">
        <v>1</v>
      </c>
      <c r="K23" s="12">
        <f t="shared" si="1"/>
        <v>0.2</v>
      </c>
      <c r="L23" s="13">
        <v>2</v>
      </c>
      <c r="M23" s="13">
        <v>0.2</v>
      </c>
      <c r="N23" s="12" t="s">
        <v>88</v>
      </c>
      <c r="O23" s="12">
        <v>0.1</v>
      </c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 t="s">
        <v>88</v>
      </c>
      <c r="AC23" s="12">
        <v>0.1</v>
      </c>
      <c r="AD23" s="12"/>
      <c r="AE23" s="12"/>
      <c r="AF23" s="12"/>
      <c r="AG23" s="12"/>
      <c r="AH23" s="12">
        <f t="shared" si="6"/>
        <v>0.60000000000000009</v>
      </c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>
        <v>4</v>
      </c>
      <c r="BH23" s="18">
        <v>0.1</v>
      </c>
      <c r="BI23" s="18"/>
      <c r="BJ23" s="18"/>
      <c r="BK23" s="18"/>
      <c r="BL23" s="18">
        <f t="shared" si="2"/>
        <v>0.1</v>
      </c>
      <c r="BM23" s="12"/>
      <c r="BN23" s="12"/>
      <c r="BO23" s="12" t="s">
        <v>93</v>
      </c>
      <c r="BP23" s="12">
        <v>0.2</v>
      </c>
      <c r="BQ23" s="12"/>
      <c r="BR23" s="12"/>
      <c r="BS23" s="12">
        <f t="shared" si="3"/>
        <v>0.2</v>
      </c>
      <c r="BT23" s="12">
        <f t="shared" si="4"/>
        <v>0.2</v>
      </c>
      <c r="BU23" s="22">
        <f t="shared" si="5"/>
        <v>1.62</v>
      </c>
      <c r="BV23" s="22"/>
    </row>
    <row r="24" spans="1:74" x14ac:dyDescent="0.2">
      <c r="A24" s="1">
        <v>2017</v>
      </c>
      <c r="B24" s="1" t="s">
        <v>87</v>
      </c>
      <c r="C24" s="6">
        <v>1120172304</v>
      </c>
      <c r="D24" s="9"/>
      <c r="E24" s="9"/>
      <c r="F24" s="9"/>
      <c r="G24" s="9"/>
      <c r="H24" s="9"/>
      <c r="I24" s="9">
        <f t="shared" si="0"/>
        <v>0</v>
      </c>
      <c r="J24" s="12"/>
      <c r="K24" s="12">
        <f t="shared" si="1"/>
        <v>0</v>
      </c>
      <c r="L24" s="13">
        <v>1</v>
      </c>
      <c r="M24" s="13">
        <v>0.1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>
        <f t="shared" si="6"/>
        <v>0.1</v>
      </c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>
        <f t="shared" si="2"/>
        <v>0</v>
      </c>
      <c r="BM24" s="12"/>
      <c r="BN24" s="12"/>
      <c r="BO24" s="12" t="s">
        <v>91</v>
      </c>
      <c r="BP24" s="12">
        <v>0.2</v>
      </c>
      <c r="BQ24" s="12"/>
      <c r="BR24" s="12"/>
      <c r="BS24" s="12">
        <f t="shared" si="3"/>
        <v>0.2</v>
      </c>
      <c r="BT24" s="12">
        <f t="shared" si="4"/>
        <v>0.2</v>
      </c>
      <c r="BU24" s="22">
        <f t="shared" si="5"/>
        <v>0.30000000000000004</v>
      </c>
      <c r="BV24" s="22"/>
    </row>
    <row r="25" spans="1:74" x14ac:dyDescent="0.2">
      <c r="A25" s="1">
        <v>2017</v>
      </c>
      <c r="B25" s="1" t="s">
        <v>87</v>
      </c>
      <c r="C25" s="6">
        <v>1120172806</v>
      </c>
      <c r="D25" s="9"/>
      <c r="E25" s="9"/>
      <c r="F25" s="9"/>
      <c r="G25" s="9"/>
      <c r="H25" s="9"/>
      <c r="I25" s="9">
        <f t="shared" si="0"/>
        <v>0</v>
      </c>
      <c r="J25" s="12">
        <v>1</v>
      </c>
      <c r="K25" s="12">
        <f t="shared" si="1"/>
        <v>0.2</v>
      </c>
      <c r="L25" s="13">
        <v>3</v>
      </c>
      <c r="M25" s="13">
        <v>0.3</v>
      </c>
      <c r="N25" s="12" t="s">
        <v>88</v>
      </c>
      <c r="O25" s="12">
        <v>0.1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>
        <f t="shared" si="6"/>
        <v>0.60000000000000009</v>
      </c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>
        <f t="shared" si="2"/>
        <v>0</v>
      </c>
      <c r="BM25" s="12"/>
      <c r="BN25" s="12"/>
      <c r="BO25" s="12" t="s">
        <v>89</v>
      </c>
      <c r="BP25" s="12">
        <v>0.2</v>
      </c>
      <c r="BQ25" s="12"/>
      <c r="BR25" s="12"/>
      <c r="BS25" s="12">
        <f t="shared" si="3"/>
        <v>0.2</v>
      </c>
      <c r="BT25" s="12">
        <f t="shared" si="4"/>
        <v>0.2</v>
      </c>
      <c r="BU25" s="22">
        <f t="shared" si="5"/>
        <v>0.8</v>
      </c>
      <c r="BV25" s="22"/>
    </row>
    <row r="26" spans="1:74" x14ac:dyDescent="0.2">
      <c r="A26" s="1">
        <v>2017</v>
      </c>
      <c r="B26" s="1" t="s">
        <v>106</v>
      </c>
      <c r="C26" s="6">
        <v>1120173083</v>
      </c>
      <c r="D26" s="9">
        <v>1.2</v>
      </c>
      <c r="E26" s="9" t="s">
        <v>107</v>
      </c>
      <c r="F26" s="9">
        <v>0.8</v>
      </c>
      <c r="G26" s="9"/>
      <c r="H26" s="9"/>
      <c r="I26" s="9">
        <f t="shared" ref="I26:I67" si="7">D26*F26+G26</f>
        <v>0.96</v>
      </c>
      <c r="J26" s="12">
        <v>1</v>
      </c>
      <c r="K26" s="12">
        <f t="shared" ref="K26:K67" si="8">J26/5</f>
        <v>0.2</v>
      </c>
      <c r="L26" s="13">
        <v>1</v>
      </c>
      <c r="M26" s="13">
        <v>0.1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 t="s">
        <v>99</v>
      </c>
      <c r="AA26" s="12">
        <v>0.2</v>
      </c>
      <c r="AB26" s="12" t="s">
        <v>88</v>
      </c>
      <c r="AC26" s="12">
        <v>0.1</v>
      </c>
      <c r="AD26" s="12" t="s">
        <v>88</v>
      </c>
      <c r="AE26" s="12">
        <v>0.1</v>
      </c>
      <c r="AF26" s="12"/>
      <c r="AG26" s="12"/>
      <c r="AH26" s="12">
        <f t="shared" ref="AH26:AH67" si="9">MIN(SUM(AG26,AE26,AC26,AA26,Y26,W26,T26,R26,O26,M26,K26),3)</f>
        <v>0.7</v>
      </c>
      <c r="AI26" s="18"/>
      <c r="AJ26" s="18"/>
      <c r="AK26" s="18" t="s">
        <v>104</v>
      </c>
      <c r="AL26" s="18">
        <v>0.1</v>
      </c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>
        <v>4</v>
      </c>
      <c r="BH26" s="18">
        <v>0.1</v>
      </c>
      <c r="BI26" s="18"/>
      <c r="BJ26" s="18"/>
      <c r="BK26" s="18"/>
      <c r="BL26" s="18">
        <f t="shared" ref="BL26:BL67" si="10">MIN(SUM(BK26,BI26,BH26,BF26,BD26,BB26,AX26,AV26,AT26,AR26,AP26,AN26,AL26,AJ26),3)</f>
        <v>0.2</v>
      </c>
      <c r="BM26" s="12"/>
      <c r="BN26" s="12"/>
      <c r="BO26" s="12" t="s">
        <v>108</v>
      </c>
      <c r="BP26" s="12">
        <v>0.6</v>
      </c>
      <c r="BQ26" s="12"/>
      <c r="BR26" s="12"/>
      <c r="BS26" s="12">
        <f t="shared" ref="BS26:BS67" si="11">SUM(BR26,BP26)</f>
        <v>0.6</v>
      </c>
      <c r="BT26" s="12">
        <f t="shared" ref="BT26:BT67" si="12">MIN(SUM(BS26,BN26),3)</f>
        <v>0.6</v>
      </c>
      <c r="BU26" s="22">
        <f t="shared" ref="BU26:BU67" si="13">SUM(BT26,BL26,AH26,I26)</f>
        <v>2.46</v>
      </c>
      <c r="BV26" s="22"/>
    </row>
    <row r="27" spans="1:74" x14ac:dyDescent="0.2">
      <c r="A27" s="1">
        <v>2017</v>
      </c>
      <c r="B27" s="1" t="s">
        <v>106</v>
      </c>
      <c r="C27" s="6">
        <v>1120173087</v>
      </c>
      <c r="D27" s="9"/>
      <c r="E27" s="9"/>
      <c r="F27" s="9"/>
      <c r="G27" s="9"/>
      <c r="H27" s="9"/>
      <c r="I27" s="9">
        <f t="shared" si="7"/>
        <v>0</v>
      </c>
      <c r="J27" s="12"/>
      <c r="K27" s="12">
        <f t="shared" si="8"/>
        <v>0</v>
      </c>
      <c r="L27" s="13">
        <v>3</v>
      </c>
      <c r="M27" s="13">
        <v>0.3</v>
      </c>
      <c r="N27" s="12" t="s">
        <v>88</v>
      </c>
      <c r="O27" s="12">
        <v>0.1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>
        <f t="shared" si="9"/>
        <v>0.4</v>
      </c>
      <c r="AI27" s="19" t="s">
        <v>94</v>
      </c>
      <c r="AJ27" s="19">
        <v>0.4</v>
      </c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>
        <f t="shared" si="10"/>
        <v>0.4</v>
      </c>
      <c r="BM27" s="12"/>
      <c r="BN27" s="12"/>
      <c r="BO27" s="12" t="s">
        <v>91</v>
      </c>
      <c r="BP27" s="12">
        <v>0.2</v>
      </c>
      <c r="BQ27" s="12"/>
      <c r="BR27" s="12"/>
      <c r="BS27" s="12">
        <f t="shared" si="11"/>
        <v>0.2</v>
      </c>
      <c r="BT27" s="12">
        <f t="shared" si="12"/>
        <v>0.2</v>
      </c>
      <c r="BU27" s="22">
        <f t="shared" si="13"/>
        <v>1</v>
      </c>
      <c r="BV27" s="22"/>
    </row>
    <row r="28" spans="1:74" x14ac:dyDescent="0.2">
      <c r="A28" s="1">
        <v>2017</v>
      </c>
      <c r="B28" s="1" t="s">
        <v>106</v>
      </c>
      <c r="C28" s="6">
        <v>1120173090</v>
      </c>
      <c r="D28" s="9"/>
      <c r="E28" s="9"/>
      <c r="F28" s="9"/>
      <c r="G28" s="9"/>
      <c r="H28" s="9"/>
      <c r="I28" s="9">
        <f t="shared" si="7"/>
        <v>0</v>
      </c>
      <c r="J28" s="12"/>
      <c r="K28" s="12">
        <f t="shared" si="8"/>
        <v>0</v>
      </c>
      <c r="L28" s="13">
        <v>1</v>
      </c>
      <c r="M28" s="13">
        <v>0.1</v>
      </c>
      <c r="N28" s="12" t="s">
        <v>88</v>
      </c>
      <c r="O28" s="12">
        <v>0.1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 t="s">
        <v>90</v>
      </c>
      <c r="AA28" s="12">
        <v>0.3</v>
      </c>
      <c r="AB28" s="12" t="s">
        <v>88</v>
      </c>
      <c r="AC28" s="12">
        <v>0.1</v>
      </c>
      <c r="AD28" s="12"/>
      <c r="AE28" s="12"/>
      <c r="AF28" s="12"/>
      <c r="AG28" s="12"/>
      <c r="AH28" s="12">
        <f t="shared" si="9"/>
        <v>0.6</v>
      </c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 t="s">
        <v>88</v>
      </c>
      <c r="AV28" s="18">
        <v>0.1</v>
      </c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>
        <v>18</v>
      </c>
      <c r="BH28" s="18">
        <v>0.5</v>
      </c>
      <c r="BI28" s="18"/>
      <c r="BJ28" s="18"/>
      <c r="BK28" s="18"/>
      <c r="BL28" s="18">
        <f t="shared" si="10"/>
        <v>0.6</v>
      </c>
      <c r="BM28" s="12"/>
      <c r="BN28" s="12"/>
      <c r="BO28" s="12" t="s">
        <v>109</v>
      </c>
      <c r="BP28" s="12">
        <v>0.4</v>
      </c>
      <c r="BQ28" s="12"/>
      <c r="BR28" s="12"/>
      <c r="BS28" s="12">
        <f t="shared" si="11"/>
        <v>0.4</v>
      </c>
      <c r="BT28" s="12">
        <f t="shared" si="12"/>
        <v>0.4</v>
      </c>
      <c r="BU28" s="22">
        <f t="shared" si="13"/>
        <v>1.6</v>
      </c>
      <c r="BV28" s="22"/>
    </row>
    <row r="29" spans="1:74" x14ac:dyDescent="0.2">
      <c r="A29" s="1">
        <v>2017</v>
      </c>
      <c r="B29" s="1" t="s">
        <v>106</v>
      </c>
      <c r="C29" s="6">
        <v>1120173491</v>
      </c>
      <c r="D29" s="9">
        <v>1.6</v>
      </c>
      <c r="E29" s="9" t="s">
        <v>110</v>
      </c>
      <c r="F29" s="9">
        <v>1</v>
      </c>
      <c r="G29" s="9"/>
      <c r="H29" s="9"/>
      <c r="I29" s="9">
        <f t="shared" si="7"/>
        <v>1.6</v>
      </c>
      <c r="J29" s="12">
        <v>1</v>
      </c>
      <c r="K29" s="12">
        <f t="shared" si="8"/>
        <v>0.2</v>
      </c>
      <c r="L29" s="13">
        <v>2</v>
      </c>
      <c r="M29" s="13">
        <v>0.2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 t="s">
        <v>88</v>
      </c>
      <c r="AC29" s="12">
        <v>0.1</v>
      </c>
      <c r="AD29" s="12"/>
      <c r="AE29" s="12"/>
      <c r="AF29" s="12"/>
      <c r="AG29" s="12"/>
      <c r="AH29" s="12">
        <f t="shared" si="9"/>
        <v>0.5</v>
      </c>
      <c r="AI29" s="19" t="s">
        <v>94</v>
      </c>
      <c r="AJ29" s="19">
        <v>0.4</v>
      </c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 t="s">
        <v>88</v>
      </c>
      <c r="AV29" s="18">
        <v>0.1</v>
      </c>
      <c r="AW29" s="18"/>
      <c r="AX29" s="18"/>
      <c r="AY29" s="18"/>
      <c r="AZ29" s="18"/>
      <c r="BA29" s="18"/>
      <c r="BB29" s="18"/>
      <c r="BC29" s="18"/>
      <c r="BD29" s="18"/>
      <c r="BE29" s="18" t="s">
        <v>88</v>
      </c>
      <c r="BF29" s="18">
        <v>0.1</v>
      </c>
      <c r="BG29" s="18"/>
      <c r="BH29" s="18"/>
      <c r="BI29" s="18"/>
      <c r="BJ29" s="18"/>
      <c r="BK29" s="18"/>
      <c r="BL29" s="18">
        <f t="shared" si="10"/>
        <v>0.60000000000000009</v>
      </c>
      <c r="BM29" s="12"/>
      <c r="BN29" s="12"/>
      <c r="BO29" s="12" t="s">
        <v>111</v>
      </c>
      <c r="BP29" s="12">
        <v>0.3</v>
      </c>
      <c r="BQ29" s="12"/>
      <c r="BR29" s="12"/>
      <c r="BS29" s="12">
        <f t="shared" si="11"/>
        <v>0.3</v>
      </c>
      <c r="BT29" s="12">
        <f t="shared" si="12"/>
        <v>0.3</v>
      </c>
      <c r="BU29" s="22">
        <f t="shared" si="13"/>
        <v>3</v>
      </c>
      <c r="BV29" s="22"/>
    </row>
    <row r="30" spans="1:74" x14ac:dyDescent="0.2">
      <c r="A30" s="1">
        <v>2017</v>
      </c>
      <c r="B30" s="1" t="s">
        <v>106</v>
      </c>
      <c r="C30" s="6">
        <v>1120173496</v>
      </c>
      <c r="D30" s="9">
        <v>1.2</v>
      </c>
      <c r="E30" s="9" t="s">
        <v>112</v>
      </c>
      <c r="F30" s="9">
        <v>0.8</v>
      </c>
      <c r="G30" s="9"/>
      <c r="H30" s="9"/>
      <c r="I30" s="9">
        <f t="shared" si="7"/>
        <v>0.96</v>
      </c>
      <c r="J30" s="12"/>
      <c r="K30" s="12">
        <f t="shared" si="8"/>
        <v>0</v>
      </c>
      <c r="L30" s="13">
        <v>3</v>
      </c>
      <c r="M30" s="13">
        <v>0.3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 t="s">
        <v>88</v>
      </c>
      <c r="AC30" s="12">
        <v>0.1</v>
      </c>
      <c r="AD30" s="12" t="s">
        <v>88</v>
      </c>
      <c r="AE30" s="12">
        <v>0.1</v>
      </c>
      <c r="AF30" s="12"/>
      <c r="AG30" s="12"/>
      <c r="AH30" s="12">
        <f t="shared" si="9"/>
        <v>0.5</v>
      </c>
      <c r="AI30" s="19" t="s">
        <v>94</v>
      </c>
      <c r="AJ30" s="19">
        <v>0.4</v>
      </c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>
        <v>4</v>
      </c>
      <c r="BH30" s="18">
        <v>0.1</v>
      </c>
      <c r="BI30" s="18"/>
      <c r="BJ30" s="18"/>
      <c r="BK30" s="18"/>
      <c r="BL30" s="18">
        <f t="shared" si="10"/>
        <v>0.5</v>
      </c>
      <c r="BM30" s="12"/>
      <c r="BN30" s="12"/>
      <c r="BO30" s="12" t="s">
        <v>113</v>
      </c>
      <c r="BP30" s="12">
        <v>0.2</v>
      </c>
      <c r="BQ30" s="12"/>
      <c r="BR30" s="12"/>
      <c r="BS30" s="12">
        <f t="shared" si="11"/>
        <v>0.2</v>
      </c>
      <c r="BT30" s="12">
        <f t="shared" si="12"/>
        <v>0.2</v>
      </c>
      <c r="BU30" s="22">
        <f t="shared" si="13"/>
        <v>2.16</v>
      </c>
      <c r="BV30" s="22"/>
    </row>
    <row r="31" spans="1:74" x14ac:dyDescent="0.2">
      <c r="A31" s="1">
        <v>2017</v>
      </c>
      <c r="B31" s="1" t="s">
        <v>106</v>
      </c>
      <c r="C31" s="6">
        <v>1120172812</v>
      </c>
      <c r="D31" s="9"/>
      <c r="E31" s="9"/>
      <c r="F31" s="9"/>
      <c r="G31" s="9"/>
      <c r="H31" s="9"/>
      <c r="I31" s="9">
        <f t="shared" si="7"/>
        <v>0</v>
      </c>
      <c r="J31" s="12">
        <v>1</v>
      </c>
      <c r="K31" s="12">
        <f t="shared" si="8"/>
        <v>0.2</v>
      </c>
      <c r="L31" s="13">
        <v>2</v>
      </c>
      <c r="M31" s="13">
        <v>0.2</v>
      </c>
      <c r="N31" s="12" t="s">
        <v>88</v>
      </c>
      <c r="O31" s="12">
        <v>0.1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>
        <f t="shared" si="9"/>
        <v>0.5</v>
      </c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>
        <f t="shared" si="10"/>
        <v>0</v>
      </c>
      <c r="BM31" s="12"/>
      <c r="BN31" s="12"/>
      <c r="BO31" s="12" t="s">
        <v>93</v>
      </c>
      <c r="BP31" s="12">
        <v>0.2</v>
      </c>
      <c r="BQ31" s="12"/>
      <c r="BR31" s="12"/>
      <c r="BS31" s="12">
        <f t="shared" si="11"/>
        <v>0.2</v>
      </c>
      <c r="BT31" s="12">
        <f t="shared" si="12"/>
        <v>0.2</v>
      </c>
      <c r="BU31" s="22">
        <f t="shared" si="13"/>
        <v>0.7</v>
      </c>
      <c r="BV31" s="22"/>
    </row>
    <row r="32" spans="1:74" x14ac:dyDescent="0.2">
      <c r="A32" s="1">
        <v>2017</v>
      </c>
      <c r="B32" s="1" t="s">
        <v>106</v>
      </c>
      <c r="C32" s="6">
        <v>1120172817</v>
      </c>
      <c r="D32" s="9"/>
      <c r="E32" s="9"/>
      <c r="F32" s="9"/>
      <c r="G32" s="9"/>
      <c r="H32" s="9"/>
      <c r="I32" s="9">
        <f t="shared" si="7"/>
        <v>0</v>
      </c>
      <c r="J32" s="12">
        <v>1</v>
      </c>
      <c r="K32" s="12">
        <f t="shared" si="8"/>
        <v>0.2</v>
      </c>
      <c r="L32" s="13">
        <v>3</v>
      </c>
      <c r="M32" s="13">
        <v>0.3</v>
      </c>
      <c r="N32" s="12" t="s">
        <v>114</v>
      </c>
      <c r="O32" s="12">
        <v>0.2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>
        <f t="shared" si="9"/>
        <v>0.7</v>
      </c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>
        <f t="shared" si="10"/>
        <v>0</v>
      </c>
      <c r="BM32" s="12"/>
      <c r="BN32" s="12"/>
      <c r="BO32" s="12" t="s">
        <v>93</v>
      </c>
      <c r="BP32" s="12">
        <v>0.2</v>
      </c>
      <c r="BQ32" s="12"/>
      <c r="BR32" s="12"/>
      <c r="BS32" s="12">
        <f t="shared" si="11"/>
        <v>0.2</v>
      </c>
      <c r="BT32" s="12">
        <f t="shared" si="12"/>
        <v>0.2</v>
      </c>
      <c r="BU32" s="22">
        <f t="shared" si="13"/>
        <v>0.89999999999999991</v>
      </c>
      <c r="BV32" s="22"/>
    </row>
    <row r="33" spans="1:74" x14ac:dyDescent="0.2">
      <c r="A33" s="1">
        <v>2017</v>
      </c>
      <c r="B33" s="1" t="s">
        <v>106</v>
      </c>
      <c r="C33" s="6">
        <v>1120173082</v>
      </c>
      <c r="D33" s="9"/>
      <c r="E33" s="9"/>
      <c r="F33" s="9"/>
      <c r="G33" s="9"/>
      <c r="H33" s="9"/>
      <c r="I33" s="9">
        <f t="shared" si="7"/>
        <v>0</v>
      </c>
      <c r="J33" s="12">
        <v>1</v>
      </c>
      <c r="K33" s="12">
        <f t="shared" si="8"/>
        <v>0.2</v>
      </c>
      <c r="L33" s="13">
        <v>3</v>
      </c>
      <c r="M33" s="13">
        <v>0.3</v>
      </c>
      <c r="N33" s="12" t="s">
        <v>88</v>
      </c>
      <c r="O33" s="12">
        <v>0.1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>
        <f t="shared" si="9"/>
        <v>0.60000000000000009</v>
      </c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>
        <f t="shared" si="10"/>
        <v>0</v>
      </c>
      <c r="BM33" s="12"/>
      <c r="BN33" s="12"/>
      <c r="BO33" s="12" t="s">
        <v>115</v>
      </c>
      <c r="BP33" s="12">
        <v>0.4</v>
      </c>
      <c r="BQ33" s="12"/>
      <c r="BR33" s="12"/>
      <c r="BS33" s="12">
        <f t="shared" si="11"/>
        <v>0.4</v>
      </c>
      <c r="BT33" s="12">
        <f t="shared" si="12"/>
        <v>0.4</v>
      </c>
      <c r="BU33" s="22">
        <f t="shared" si="13"/>
        <v>1</v>
      </c>
      <c r="BV33" s="22"/>
    </row>
    <row r="34" spans="1:74" x14ac:dyDescent="0.2">
      <c r="A34" s="1">
        <v>2017</v>
      </c>
      <c r="B34" s="1" t="s">
        <v>106</v>
      </c>
      <c r="C34" s="6">
        <v>1120173028</v>
      </c>
      <c r="D34" s="9"/>
      <c r="E34" s="9"/>
      <c r="F34" s="9"/>
      <c r="G34" s="9"/>
      <c r="H34" s="9"/>
      <c r="I34" s="9">
        <f t="shared" si="7"/>
        <v>0</v>
      </c>
      <c r="J34" s="12"/>
      <c r="K34" s="12">
        <f t="shared" si="8"/>
        <v>0</v>
      </c>
      <c r="L34" s="15">
        <v>3</v>
      </c>
      <c r="M34" s="15">
        <v>0.3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>
        <f t="shared" si="9"/>
        <v>0.3</v>
      </c>
      <c r="AI34" s="18" t="s">
        <v>94</v>
      </c>
      <c r="AJ34" s="18">
        <v>0.4</v>
      </c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>
        <v>10</v>
      </c>
      <c r="BH34" s="18">
        <v>0.3</v>
      </c>
      <c r="BI34" s="18"/>
      <c r="BJ34" s="18"/>
      <c r="BK34" s="18"/>
      <c r="BL34" s="18">
        <f t="shared" si="10"/>
        <v>0.7</v>
      </c>
      <c r="BM34" s="12"/>
      <c r="BN34" s="12"/>
      <c r="BO34" s="12" t="s">
        <v>116</v>
      </c>
      <c r="BP34" s="12">
        <v>0.4</v>
      </c>
      <c r="BQ34" s="12"/>
      <c r="BR34" s="12"/>
      <c r="BS34" s="12">
        <f t="shared" si="11"/>
        <v>0.4</v>
      </c>
      <c r="BT34" s="12">
        <f t="shared" si="12"/>
        <v>0.4</v>
      </c>
      <c r="BU34" s="22">
        <f t="shared" si="13"/>
        <v>1.4000000000000001</v>
      </c>
      <c r="BV34" s="22"/>
    </row>
    <row r="35" spans="1:74" x14ac:dyDescent="0.2">
      <c r="A35" s="1">
        <v>2017</v>
      </c>
      <c r="B35" s="1" t="s">
        <v>106</v>
      </c>
      <c r="C35" s="6">
        <v>1120172805</v>
      </c>
      <c r="D35" s="9"/>
      <c r="E35" s="9"/>
      <c r="F35" s="9"/>
      <c r="G35" s="9"/>
      <c r="H35" s="9"/>
      <c r="I35" s="9">
        <f t="shared" si="7"/>
        <v>0</v>
      </c>
      <c r="J35" s="12"/>
      <c r="K35" s="12">
        <f t="shared" si="8"/>
        <v>0</v>
      </c>
      <c r="L35" s="15">
        <v>2</v>
      </c>
      <c r="M35" s="15">
        <v>0.2</v>
      </c>
      <c r="N35" s="12" t="s">
        <v>88</v>
      </c>
      <c r="O35" s="12">
        <v>0.1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>
        <f t="shared" si="9"/>
        <v>0.30000000000000004</v>
      </c>
      <c r="AI35" s="18"/>
      <c r="AJ35" s="18"/>
      <c r="AK35" s="18"/>
      <c r="AL35" s="18"/>
      <c r="AM35" s="18" t="s">
        <v>104</v>
      </c>
      <c r="AN35" s="18">
        <v>0.1</v>
      </c>
      <c r="AO35" s="18"/>
      <c r="AP35" s="18"/>
      <c r="AQ35" s="18"/>
      <c r="AR35" s="18"/>
      <c r="AS35" s="18" t="s">
        <v>117</v>
      </c>
      <c r="AT35" s="18">
        <v>0.2</v>
      </c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>
        <f t="shared" si="10"/>
        <v>0.30000000000000004</v>
      </c>
      <c r="BM35" s="12"/>
      <c r="BN35" s="12"/>
      <c r="BO35" s="12" t="s">
        <v>118</v>
      </c>
      <c r="BP35" s="12">
        <v>0.2</v>
      </c>
      <c r="BQ35" s="12"/>
      <c r="BR35" s="12"/>
      <c r="BS35" s="12">
        <f t="shared" si="11"/>
        <v>0.2</v>
      </c>
      <c r="BT35" s="12">
        <f t="shared" si="12"/>
        <v>0.2</v>
      </c>
      <c r="BU35" s="22">
        <f t="shared" si="13"/>
        <v>0.8</v>
      </c>
      <c r="BV35" s="22"/>
    </row>
    <row r="36" spans="1:74" x14ac:dyDescent="0.2">
      <c r="A36" s="1">
        <v>2017</v>
      </c>
      <c r="B36" s="1" t="s">
        <v>106</v>
      </c>
      <c r="C36" s="6">
        <v>1120170711</v>
      </c>
      <c r="D36" s="9"/>
      <c r="E36" s="9"/>
      <c r="F36" s="9"/>
      <c r="G36" s="9"/>
      <c r="H36" s="9"/>
      <c r="I36" s="9">
        <f t="shared" si="7"/>
        <v>0</v>
      </c>
      <c r="J36" s="12"/>
      <c r="K36" s="12">
        <f t="shared" si="8"/>
        <v>0</v>
      </c>
      <c r="L36" s="15">
        <v>1</v>
      </c>
      <c r="M36" s="16">
        <v>0.1</v>
      </c>
      <c r="N36" s="12" t="s">
        <v>88</v>
      </c>
      <c r="O36" s="12">
        <v>0.1</v>
      </c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>
        <f t="shared" si="9"/>
        <v>0.2</v>
      </c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>
        <f t="shared" si="10"/>
        <v>0</v>
      </c>
      <c r="BM36" s="12"/>
      <c r="BN36" s="12"/>
      <c r="BO36" s="12" t="s">
        <v>119</v>
      </c>
      <c r="BP36" s="12">
        <v>0.2</v>
      </c>
      <c r="BQ36" s="12"/>
      <c r="BR36" s="12"/>
      <c r="BS36" s="12">
        <f t="shared" si="11"/>
        <v>0.2</v>
      </c>
      <c r="BT36" s="12">
        <f t="shared" si="12"/>
        <v>0.2</v>
      </c>
      <c r="BU36" s="22">
        <f t="shared" si="13"/>
        <v>0.4</v>
      </c>
      <c r="BV36" s="22"/>
    </row>
    <row r="37" spans="1:74" x14ac:dyDescent="0.2">
      <c r="A37" s="1">
        <v>2017</v>
      </c>
      <c r="B37" s="1" t="s">
        <v>106</v>
      </c>
      <c r="C37" s="6">
        <v>1120173494</v>
      </c>
      <c r="D37" s="9">
        <v>1.2</v>
      </c>
      <c r="E37" s="9" t="s">
        <v>103</v>
      </c>
      <c r="F37" s="9">
        <v>0.8</v>
      </c>
      <c r="G37" s="9"/>
      <c r="H37" s="9"/>
      <c r="I37" s="9">
        <f t="shared" si="7"/>
        <v>0.96</v>
      </c>
      <c r="J37" s="12"/>
      <c r="K37" s="12">
        <f t="shared" si="8"/>
        <v>0</v>
      </c>
      <c r="L37" s="15">
        <v>1</v>
      </c>
      <c r="M37" s="16">
        <v>0.1</v>
      </c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 t="s">
        <v>88</v>
      </c>
      <c r="AC37" s="12">
        <v>0.1</v>
      </c>
      <c r="AD37" s="12"/>
      <c r="AE37" s="12"/>
      <c r="AF37" s="12"/>
      <c r="AG37" s="12"/>
      <c r="AH37" s="12">
        <f t="shared" si="9"/>
        <v>0.2</v>
      </c>
      <c r="AI37" s="18" t="s">
        <v>94</v>
      </c>
      <c r="AJ37" s="18">
        <v>0.4</v>
      </c>
      <c r="AK37" s="18" t="s">
        <v>104</v>
      </c>
      <c r="AL37" s="18">
        <v>0.1</v>
      </c>
      <c r="AM37" s="18" t="s">
        <v>104</v>
      </c>
      <c r="AN37" s="18">
        <v>0.1</v>
      </c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>
        <f t="shared" si="10"/>
        <v>0.60000000000000009</v>
      </c>
      <c r="BM37" s="12"/>
      <c r="BN37" s="12"/>
      <c r="BO37" s="12" t="s">
        <v>120</v>
      </c>
      <c r="BP37" s="12">
        <v>0.2</v>
      </c>
      <c r="BQ37" s="12"/>
      <c r="BR37" s="12"/>
      <c r="BS37" s="12">
        <f t="shared" si="11"/>
        <v>0.2</v>
      </c>
      <c r="BT37" s="12">
        <f t="shared" si="12"/>
        <v>0.2</v>
      </c>
      <c r="BU37" s="22">
        <f t="shared" si="13"/>
        <v>1.96</v>
      </c>
      <c r="BV37" s="22"/>
    </row>
    <row r="38" spans="1:74" x14ac:dyDescent="0.2">
      <c r="A38" s="1">
        <v>2017</v>
      </c>
      <c r="B38" s="1" t="s">
        <v>106</v>
      </c>
      <c r="C38" s="6">
        <v>1120172294</v>
      </c>
      <c r="D38" s="9"/>
      <c r="E38" s="9"/>
      <c r="F38" s="9"/>
      <c r="G38" s="9"/>
      <c r="H38" s="9"/>
      <c r="I38" s="9">
        <f t="shared" si="7"/>
        <v>0</v>
      </c>
      <c r="J38" s="12"/>
      <c r="K38" s="12">
        <f t="shared" si="8"/>
        <v>0</v>
      </c>
      <c r="L38" s="15">
        <v>3</v>
      </c>
      <c r="M38" s="16">
        <v>0.3</v>
      </c>
      <c r="N38" s="12" t="s">
        <v>88</v>
      </c>
      <c r="O38" s="12">
        <v>0.1</v>
      </c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>
        <f t="shared" si="9"/>
        <v>0.4</v>
      </c>
      <c r="AI38" s="20"/>
      <c r="AJ38" s="20"/>
      <c r="AK38" s="18"/>
      <c r="AL38" s="18"/>
      <c r="AM38" s="18"/>
      <c r="AN38" s="18"/>
      <c r="AO38" s="18"/>
      <c r="AP38" s="18"/>
      <c r="AQ38" s="18"/>
      <c r="AR38" s="18"/>
      <c r="AS38" s="18" t="s">
        <v>117</v>
      </c>
      <c r="AT38" s="18">
        <v>0.2</v>
      </c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>
        <f t="shared" si="10"/>
        <v>0.2</v>
      </c>
      <c r="BM38" s="12"/>
      <c r="BN38" s="12"/>
      <c r="BO38" s="12" t="s">
        <v>121</v>
      </c>
      <c r="BP38" s="12">
        <v>0.2</v>
      </c>
      <c r="BQ38" s="12"/>
      <c r="BR38" s="12"/>
      <c r="BS38" s="12">
        <f t="shared" si="11"/>
        <v>0.2</v>
      </c>
      <c r="BT38" s="12">
        <f t="shared" si="12"/>
        <v>0.2</v>
      </c>
      <c r="BU38" s="22">
        <f t="shared" si="13"/>
        <v>0.8</v>
      </c>
      <c r="BV38" s="22"/>
    </row>
    <row r="39" spans="1:74" x14ac:dyDescent="0.2">
      <c r="A39" s="1">
        <v>2017</v>
      </c>
      <c r="B39" s="1" t="s">
        <v>106</v>
      </c>
      <c r="C39" s="6">
        <v>1120171631</v>
      </c>
      <c r="D39" s="9">
        <v>1.2</v>
      </c>
      <c r="E39" s="9" t="s">
        <v>102</v>
      </c>
      <c r="F39" s="9">
        <v>1</v>
      </c>
      <c r="G39" s="9"/>
      <c r="H39" s="9"/>
      <c r="I39" s="9">
        <f t="shared" si="7"/>
        <v>1.2</v>
      </c>
      <c r="J39" s="12">
        <v>1</v>
      </c>
      <c r="K39" s="12">
        <f t="shared" si="8"/>
        <v>0.2</v>
      </c>
      <c r="L39" s="15">
        <v>2</v>
      </c>
      <c r="M39" s="16">
        <v>0.2</v>
      </c>
      <c r="N39" s="12" t="s">
        <v>88</v>
      </c>
      <c r="O39" s="12">
        <v>0.1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>
        <f t="shared" si="9"/>
        <v>0.5</v>
      </c>
      <c r="AI39" s="18" t="s">
        <v>94</v>
      </c>
      <c r="AJ39" s="18">
        <v>0.4</v>
      </c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>
        <f t="shared" si="10"/>
        <v>0.4</v>
      </c>
      <c r="BM39" s="12"/>
      <c r="BN39" s="12"/>
      <c r="BO39" s="12" t="s">
        <v>119</v>
      </c>
      <c r="BP39" s="12">
        <v>0.2</v>
      </c>
      <c r="BQ39" s="12"/>
      <c r="BR39" s="12"/>
      <c r="BS39" s="12">
        <f t="shared" si="11"/>
        <v>0.2</v>
      </c>
      <c r="BT39" s="12">
        <f t="shared" si="12"/>
        <v>0.2</v>
      </c>
      <c r="BU39" s="22">
        <f t="shared" si="13"/>
        <v>2.2999999999999998</v>
      </c>
      <c r="BV39" s="22"/>
    </row>
    <row r="40" spans="1:74" x14ac:dyDescent="0.2">
      <c r="A40" s="1">
        <v>2017</v>
      </c>
      <c r="B40" s="1" t="s">
        <v>106</v>
      </c>
      <c r="C40" s="6">
        <v>1120171627</v>
      </c>
      <c r="D40" s="9"/>
      <c r="E40" s="9"/>
      <c r="F40" s="9"/>
      <c r="G40" s="9"/>
      <c r="H40" s="9"/>
      <c r="I40" s="9">
        <f t="shared" si="7"/>
        <v>0</v>
      </c>
      <c r="J40" s="12">
        <v>1</v>
      </c>
      <c r="K40" s="12">
        <f t="shared" si="8"/>
        <v>0.2</v>
      </c>
      <c r="L40" s="15">
        <v>2</v>
      </c>
      <c r="M40" s="16">
        <v>0.2</v>
      </c>
      <c r="N40" s="12" t="s">
        <v>88</v>
      </c>
      <c r="O40" s="12">
        <v>0.1</v>
      </c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>
        <f t="shared" si="9"/>
        <v>0.5</v>
      </c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>
        <f t="shared" si="10"/>
        <v>0</v>
      </c>
      <c r="BM40" s="12"/>
      <c r="BN40" s="12"/>
      <c r="BO40" s="12" t="s">
        <v>122</v>
      </c>
      <c r="BP40" s="12">
        <v>0.2</v>
      </c>
      <c r="BQ40" s="12"/>
      <c r="BR40" s="12"/>
      <c r="BS40" s="12">
        <f t="shared" si="11"/>
        <v>0.2</v>
      </c>
      <c r="BT40" s="12">
        <f t="shared" si="12"/>
        <v>0.2</v>
      </c>
      <c r="BU40" s="22">
        <f t="shared" si="13"/>
        <v>0.7</v>
      </c>
      <c r="BV40" s="22"/>
    </row>
    <row r="41" spans="1:74" x14ac:dyDescent="0.2">
      <c r="A41" s="1">
        <v>2017</v>
      </c>
      <c r="B41" s="1" t="s">
        <v>106</v>
      </c>
      <c r="C41" s="6">
        <v>1120171610</v>
      </c>
      <c r="D41" s="9"/>
      <c r="E41" s="9"/>
      <c r="F41" s="9"/>
      <c r="G41" s="9"/>
      <c r="H41" s="9"/>
      <c r="I41" s="9">
        <f t="shared" si="7"/>
        <v>0</v>
      </c>
      <c r="J41" s="12">
        <v>2</v>
      </c>
      <c r="K41" s="12">
        <f t="shared" si="8"/>
        <v>0.4</v>
      </c>
      <c r="L41" s="15">
        <v>3</v>
      </c>
      <c r="M41" s="16">
        <v>0.3</v>
      </c>
      <c r="N41" s="12" t="s">
        <v>88</v>
      </c>
      <c r="O41" s="12">
        <v>0.1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 t="s">
        <v>88</v>
      </c>
      <c r="AC41" s="12">
        <v>0.1</v>
      </c>
      <c r="AD41" s="12"/>
      <c r="AE41" s="12"/>
      <c r="AF41" s="12"/>
      <c r="AG41" s="12"/>
      <c r="AH41" s="12">
        <f t="shared" si="9"/>
        <v>0.9</v>
      </c>
      <c r="AI41" s="20"/>
      <c r="AJ41" s="20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>
        <f t="shared" si="10"/>
        <v>0</v>
      </c>
      <c r="BM41" s="12"/>
      <c r="BN41" s="12"/>
      <c r="BO41" s="12" t="s">
        <v>123</v>
      </c>
      <c r="BP41" s="12">
        <v>0.2</v>
      </c>
      <c r="BQ41" s="12"/>
      <c r="BR41" s="12"/>
      <c r="BS41" s="12">
        <f t="shared" si="11"/>
        <v>0.2</v>
      </c>
      <c r="BT41" s="12">
        <f t="shared" si="12"/>
        <v>0.2</v>
      </c>
      <c r="BU41" s="22">
        <f t="shared" si="13"/>
        <v>1.1000000000000001</v>
      </c>
      <c r="BV41" s="22"/>
    </row>
    <row r="42" spans="1:74" x14ac:dyDescent="0.2">
      <c r="A42" s="1">
        <v>2017</v>
      </c>
      <c r="B42" s="1" t="s">
        <v>106</v>
      </c>
      <c r="C42" s="6">
        <v>1120171605</v>
      </c>
      <c r="D42" s="9"/>
      <c r="E42" s="9"/>
      <c r="F42" s="9"/>
      <c r="G42" s="9"/>
      <c r="H42" s="9"/>
      <c r="I42" s="9">
        <f t="shared" si="7"/>
        <v>0</v>
      </c>
      <c r="J42" s="12"/>
      <c r="K42" s="12">
        <f t="shared" si="8"/>
        <v>0</v>
      </c>
      <c r="L42" s="15"/>
      <c r="M42" s="16"/>
      <c r="N42" s="12" t="s">
        <v>88</v>
      </c>
      <c r="O42" s="12">
        <v>0.1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 t="s">
        <v>88</v>
      </c>
      <c r="AC42" s="12">
        <v>0.1</v>
      </c>
      <c r="AD42" s="12"/>
      <c r="AE42" s="12"/>
      <c r="AF42" s="12"/>
      <c r="AG42" s="12"/>
      <c r="AH42" s="12">
        <f t="shared" si="9"/>
        <v>0.2</v>
      </c>
      <c r="AI42" s="20"/>
      <c r="AJ42" s="20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>
        <v>6</v>
      </c>
      <c r="BH42" s="18">
        <v>0.2</v>
      </c>
      <c r="BI42" s="18"/>
      <c r="BJ42" s="18"/>
      <c r="BK42" s="18"/>
      <c r="BL42" s="18">
        <f t="shared" si="10"/>
        <v>0.2</v>
      </c>
      <c r="BM42" s="12"/>
      <c r="BN42" s="12"/>
      <c r="BO42" s="12" t="s">
        <v>124</v>
      </c>
      <c r="BP42" s="12">
        <v>0.2</v>
      </c>
      <c r="BQ42" s="12"/>
      <c r="BR42" s="12"/>
      <c r="BS42" s="12">
        <f t="shared" si="11"/>
        <v>0.2</v>
      </c>
      <c r="BT42" s="12">
        <f t="shared" si="12"/>
        <v>0.2</v>
      </c>
      <c r="BU42" s="22">
        <f t="shared" si="13"/>
        <v>0.60000000000000009</v>
      </c>
      <c r="BV42" s="22"/>
    </row>
    <row r="43" spans="1:74" x14ac:dyDescent="0.2">
      <c r="A43" s="1">
        <v>2017</v>
      </c>
      <c r="B43" s="1" t="s">
        <v>106</v>
      </c>
      <c r="C43" s="7">
        <v>1120171599</v>
      </c>
      <c r="D43" s="9"/>
      <c r="E43" s="9"/>
      <c r="F43" s="9"/>
      <c r="G43" s="9"/>
      <c r="H43" s="9"/>
      <c r="I43" s="9">
        <f t="shared" si="7"/>
        <v>0</v>
      </c>
      <c r="J43" s="12">
        <v>3</v>
      </c>
      <c r="K43" s="12">
        <f t="shared" si="8"/>
        <v>0.6</v>
      </c>
      <c r="L43" s="15">
        <v>3</v>
      </c>
      <c r="M43" s="16">
        <v>0.3</v>
      </c>
      <c r="N43" s="12" t="s">
        <v>88</v>
      </c>
      <c r="O43" s="12">
        <v>0.1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>
        <f t="shared" si="9"/>
        <v>1</v>
      </c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>
        <v>36</v>
      </c>
      <c r="BH43" s="18">
        <v>0.5</v>
      </c>
      <c r="BI43" s="18"/>
      <c r="BJ43" s="18"/>
      <c r="BK43" s="18"/>
      <c r="BL43" s="18">
        <f t="shared" si="10"/>
        <v>0.5</v>
      </c>
      <c r="BM43" s="12"/>
      <c r="BN43" s="12"/>
      <c r="BO43" s="12" t="s">
        <v>119</v>
      </c>
      <c r="BP43" s="12">
        <v>0.2</v>
      </c>
      <c r="BQ43" s="12"/>
      <c r="BR43" s="12"/>
      <c r="BS43" s="12">
        <f t="shared" si="11"/>
        <v>0.2</v>
      </c>
      <c r="BT43" s="12">
        <f t="shared" si="12"/>
        <v>0.2</v>
      </c>
      <c r="BU43" s="22">
        <f t="shared" si="13"/>
        <v>1.7</v>
      </c>
      <c r="BV43" s="22"/>
    </row>
    <row r="44" spans="1:74" x14ac:dyDescent="0.2">
      <c r="A44" s="1">
        <v>2017</v>
      </c>
      <c r="B44" s="1" t="s">
        <v>106</v>
      </c>
      <c r="C44" s="6">
        <v>1120171613</v>
      </c>
      <c r="D44" s="9"/>
      <c r="E44" s="9"/>
      <c r="F44" s="9"/>
      <c r="G44" s="9"/>
      <c r="H44" s="9"/>
      <c r="I44" s="9">
        <f t="shared" si="7"/>
        <v>0</v>
      </c>
      <c r="J44" s="12"/>
      <c r="K44" s="12">
        <f t="shared" si="8"/>
        <v>0</v>
      </c>
      <c r="L44" s="15">
        <v>1</v>
      </c>
      <c r="M44" s="16">
        <v>0.1</v>
      </c>
      <c r="N44" s="12" t="s">
        <v>88</v>
      </c>
      <c r="O44" s="12">
        <v>0.1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 t="s">
        <v>88</v>
      </c>
      <c r="AC44" s="12">
        <v>0.1</v>
      </c>
      <c r="AD44" s="12"/>
      <c r="AE44" s="12"/>
      <c r="AF44" s="12"/>
      <c r="AG44" s="12"/>
      <c r="AH44" s="12">
        <f t="shared" si="9"/>
        <v>0.30000000000000004</v>
      </c>
      <c r="AI44" s="18" t="s">
        <v>94</v>
      </c>
      <c r="AJ44" s="18">
        <v>0.4</v>
      </c>
      <c r="AK44" s="18"/>
      <c r="AL44" s="18"/>
      <c r="AM44" s="18" t="s">
        <v>104</v>
      </c>
      <c r="AN44" s="18">
        <v>0.1</v>
      </c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>
        <f t="shared" si="10"/>
        <v>0.5</v>
      </c>
      <c r="BM44" s="12"/>
      <c r="BN44" s="12"/>
      <c r="BO44" s="12" t="s">
        <v>125</v>
      </c>
      <c r="BP44" s="12">
        <v>0.2</v>
      </c>
      <c r="BQ44" s="12"/>
      <c r="BR44" s="12"/>
      <c r="BS44" s="12">
        <f t="shared" si="11"/>
        <v>0.2</v>
      </c>
      <c r="BT44" s="12">
        <f t="shared" si="12"/>
        <v>0.2</v>
      </c>
      <c r="BU44" s="22">
        <f t="shared" si="13"/>
        <v>1</v>
      </c>
      <c r="BV44" s="22"/>
    </row>
    <row r="45" spans="1:74" x14ac:dyDescent="0.2">
      <c r="A45" s="1">
        <v>2017</v>
      </c>
      <c r="B45" s="1" t="s">
        <v>106</v>
      </c>
      <c r="C45" s="6">
        <v>1120170891</v>
      </c>
      <c r="D45" s="9">
        <v>1.2</v>
      </c>
      <c r="E45" s="9"/>
      <c r="F45" s="9"/>
      <c r="G45" s="9"/>
      <c r="H45" s="9"/>
      <c r="I45" s="9">
        <f t="shared" si="7"/>
        <v>0</v>
      </c>
      <c r="J45" s="12"/>
      <c r="K45" s="12">
        <f t="shared" si="8"/>
        <v>0</v>
      </c>
      <c r="L45" s="15">
        <v>2</v>
      </c>
      <c r="M45" s="16">
        <v>0.2</v>
      </c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>
        <f t="shared" si="9"/>
        <v>0.2</v>
      </c>
      <c r="AI45" s="18" t="s">
        <v>94</v>
      </c>
      <c r="AJ45" s="18">
        <v>0.4</v>
      </c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>
        <f t="shared" si="10"/>
        <v>0.4</v>
      </c>
      <c r="BM45" s="12"/>
      <c r="BN45" s="12"/>
      <c r="BO45" s="12" t="s">
        <v>126</v>
      </c>
      <c r="BP45" s="12">
        <v>0.3</v>
      </c>
      <c r="BQ45" s="12"/>
      <c r="BR45" s="12"/>
      <c r="BS45" s="12">
        <f t="shared" si="11"/>
        <v>0.3</v>
      </c>
      <c r="BT45" s="12">
        <f t="shared" si="12"/>
        <v>0.3</v>
      </c>
      <c r="BU45" s="22">
        <f t="shared" si="13"/>
        <v>0.89999999999999991</v>
      </c>
      <c r="BV45" s="22"/>
    </row>
    <row r="46" spans="1:74" x14ac:dyDescent="0.2">
      <c r="A46" s="1">
        <v>2017</v>
      </c>
      <c r="B46" s="1" t="s">
        <v>106</v>
      </c>
      <c r="C46" s="6">
        <v>1120170900</v>
      </c>
      <c r="D46" s="9"/>
      <c r="E46" s="9"/>
      <c r="F46" s="9"/>
      <c r="G46" s="9"/>
      <c r="H46" s="9"/>
      <c r="I46" s="9">
        <f t="shared" si="7"/>
        <v>0</v>
      </c>
      <c r="J46" s="12">
        <v>1</v>
      </c>
      <c r="K46" s="12">
        <f t="shared" si="8"/>
        <v>0.2</v>
      </c>
      <c r="L46" s="15">
        <v>2</v>
      </c>
      <c r="M46" s="16">
        <v>0.2</v>
      </c>
      <c r="N46" s="12" t="s">
        <v>88</v>
      </c>
      <c r="O46" s="12">
        <v>0.1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>
        <f t="shared" si="9"/>
        <v>0.5</v>
      </c>
      <c r="AI46" s="20"/>
      <c r="AJ46" s="20"/>
      <c r="AK46" s="18"/>
      <c r="AL46" s="18"/>
      <c r="AM46" s="18"/>
      <c r="AN46" s="18"/>
      <c r="AO46" s="18"/>
      <c r="AP46" s="18"/>
      <c r="AQ46" s="18"/>
      <c r="AR46" s="18"/>
      <c r="AS46" s="18" t="s">
        <v>117</v>
      </c>
      <c r="AT46" s="18">
        <v>0.2</v>
      </c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>
        <v>16</v>
      </c>
      <c r="BH46" s="18">
        <v>0.4</v>
      </c>
      <c r="BI46" s="18"/>
      <c r="BJ46" s="18"/>
      <c r="BK46" s="18"/>
      <c r="BL46" s="18">
        <f t="shared" si="10"/>
        <v>0.60000000000000009</v>
      </c>
      <c r="BM46" s="12"/>
      <c r="BN46" s="12"/>
      <c r="BO46" s="12" t="s">
        <v>123</v>
      </c>
      <c r="BP46" s="12">
        <v>0.2</v>
      </c>
      <c r="BQ46" s="12"/>
      <c r="BR46" s="12"/>
      <c r="BS46" s="12">
        <f t="shared" si="11"/>
        <v>0.2</v>
      </c>
      <c r="BT46" s="12">
        <f t="shared" si="12"/>
        <v>0.2</v>
      </c>
      <c r="BU46" s="22">
        <f t="shared" si="13"/>
        <v>1.3</v>
      </c>
      <c r="BV46" s="22"/>
    </row>
    <row r="47" spans="1:74" x14ac:dyDescent="0.2">
      <c r="A47" s="1">
        <v>2017</v>
      </c>
      <c r="B47" s="1" t="s">
        <v>106</v>
      </c>
      <c r="C47" s="6">
        <v>1120170889</v>
      </c>
      <c r="D47" s="9"/>
      <c r="E47" s="9"/>
      <c r="F47" s="9"/>
      <c r="G47" s="9"/>
      <c r="H47" s="9"/>
      <c r="I47" s="9">
        <f t="shared" si="7"/>
        <v>0</v>
      </c>
      <c r="J47" s="12">
        <v>5</v>
      </c>
      <c r="K47" s="12">
        <f t="shared" si="8"/>
        <v>1</v>
      </c>
      <c r="L47" s="15">
        <v>3</v>
      </c>
      <c r="M47" s="16">
        <v>0.3</v>
      </c>
      <c r="N47" s="12" t="s">
        <v>88</v>
      </c>
      <c r="O47" s="12">
        <v>0.1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>
        <f t="shared" si="9"/>
        <v>1.4</v>
      </c>
      <c r="AI47" s="18" t="s">
        <v>94</v>
      </c>
      <c r="AJ47" s="18">
        <v>0.4</v>
      </c>
      <c r="AK47" s="18"/>
      <c r="AL47" s="18"/>
      <c r="AM47" s="18"/>
      <c r="AN47" s="18"/>
      <c r="AO47" s="18"/>
      <c r="AP47" s="18"/>
      <c r="AQ47" s="18"/>
      <c r="AR47" s="18"/>
      <c r="AS47" s="18" t="s">
        <v>117</v>
      </c>
      <c r="AT47" s="18">
        <v>0.2</v>
      </c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>
        <f t="shared" si="10"/>
        <v>0.60000000000000009</v>
      </c>
      <c r="BM47" s="12"/>
      <c r="BN47" s="12"/>
      <c r="BO47" s="12" t="s">
        <v>119</v>
      </c>
      <c r="BP47" s="12">
        <v>0.2</v>
      </c>
      <c r="BQ47" s="12"/>
      <c r="BR47" s="12"/>
      <c r="BS47" s="12">
        <f t="shared" si="11"/>
        <v>0.2</v>
      </c>
      <c r="BT47" s="12">
        <f t="shared" si="12"/>
        <v>0.2</v>
      </c>
      <c r="BU47" s="22">
        <f t="shared" si="13"/>
        <v>2.2000000000000002</v>
      </c>
      <c r="BV47" s="22"/>
    </row>
    <row r="48" spans="1:74" x14ac:dyDescent="0.2">
      <c r="A48" s="1">
        <v>2017</v>
      </c>
      <c r="B48" s="1" t="s">
        <v>106</v>
      </c>
      <c r="C48" s="6">
        <v>1120170122</v>
      </c>
      <c r="D48" s="9">
        <v>1.2</v>
      </c>
      <c r="E48" s="9" t="s">
        <v>105</v>
      </c>
      <c r="F48" s="10">
        <v>0.8</v>
      </c>
      <c r="G48" s="9"/>
      <c r="H48" s="9"/>
      <c r="I48" s="9">
        <f t="shared" si="7"/>
        <v>0.96</v>
      </c>
      <c r="J48" s="12">
        <v>2</v>
      </c>
      <c r="K48" s="12">
        <f t="shared" si="8"/>
        <v>0.4</v>
      </c>
      <c r="L48" s="15">
        <v>2</v>
      </c>
      <c r="M48" s="16">
        <v>0.2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 t="s">
        <v>94</v>
      </c>
      <c r="AA48" s="12">
        <v>0.1</v>
      </c>
      <c r="AB48" s="12" t="s">
        <v>88</v>
      </c>
      <c r="AC48" s="12">
        <v>0.1</v>
      </c>
      <c r="AD48" s="12"/>
      <c r="AE48" s="12"/>
      <c r="AF48" s="12"/>
      <c r="AG48" s="12"/>
      <c r="AH48" s="12">
        <f t="shared" si="9"/>
        <v>0.8</v>
      </c>
      <c r="AI48" s="18"/>
      <c r="AJ48" s="18"/>
      <c r="AK48" s="18"/>
      <c r="AL48" s="18"/>
      <c r="AM48" s="18" t="s">
        <v>104</v>
      </c>
      <c r="AN48" s="18">
        <v>0.1</v>
      </c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 t="s">
        <v>88</v>
      </c>
      <c r="BD48" s="18">
        <v>0.2</v>
      </c>
      <c r="BE48" s="18"/>
      <c r="BF48" s="18"/>
      <c r="BG48" s="18">
        <v>4</v>
      </c>
      <c r="BH48" s="18">
        <v>0.1</v>
      </c>
      <c r="BI48" s="18"/>
      <c r="BJ48" s="18"/>
      <c r="BK48" s="18"/>
      <c r="BL48" s="18">
        <f t="shared" si="10"/>
        <v>0.4</v>
      </c>
      <c r="BM48" s="12"/>
      <c r="BN48" s="12"/>
      <c r="BO48" s="12" t="s">
        <v>119</v>
      </c>
      <c r="BP48" s="12">
        <v>0.2</v>
      </c>
      <c r="BQ48" s="12"/>
      <c r="BR48" s="12"/>
      <c r="BS48" s="12">
        <f t="shared" si="11"/>
        <v>0.2</v>
      </c>
      <c r="BT48" s="12">
        <f t="shared" si="12"/>
        <v>0.2</v>
      </c>
      <c r="BU48" s="22">
        <f t="shared" si="13"/>
        <v>2.3600000000000003</v>
      </c>
      <c r="BV48" s="22"/>
    </row>
    <row r="49" spans="1:74" x14ac:dyDescent="0.2">
      <c r="A49" s="1">
        <v>2017</v>
      </c>
      <c r="B49" s="1" t="s">
        <v>106</v>
      </c>
      <c r="C49" s="6">
        <v>1120171595</v>
      </c>
      <c r="D49" s="9">
        <v>1.6</v>
      </c>
      <c r="E49" s="9" t="s">
        <v>110</v>
      </c>
      <c r="F49" s="10">
        <v>1</v>
      </c>
      <c r="G49" s="9"/>
      <c r="H49" s="9"/>
      <c r="I49" s="9">
        <f t="shared" si="7"/>
        <v>1.6</v>
      </c>
      <c r="J49" s="12"/>
      <c r="K49" s="12">
        <f t="shared" si="8"/>
        <v>0</v>
      </c>
      <c r="L49" s="15">
        <v>1</v>
      </c>
      <c r="M49" s="16">
        <v>0.1</v>
      </c>
      <c r="N49" s="12" t="s">
        <v>88</v>
      </c>
      <c r="O49" s="12">
        <v>0.1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 t="s">
        <v>94</v>
      </c>
      <c r="AA49" s="12">
        <v>0.1</v>
      </c>
      <c r="AB49" s="12" t="s">
        <v>88</v>
      </c>
      <c r="AC49" s="12">
        <v>0.1</v>
      </c>
      <c r="AD49" s="12" t="s">
        <v>127</v>
      </c>
      <c r="AE49" s="12">
        <v>0.2</v>
      </c>
      <c r="AF49" s="12"/>
      <c r="AG49" s="12"/>
      <c r="AH49" s="12">
        <f t="shared" si="9"/>
        <v>0.6</v>
      </c>
      <c r="AI49" s="18" t="s">
        <v>94</v>
      </c>
      <c r="AJ49" s="18">
        <v>0.4</v>
      </c>
      <c r="AK49" s="18" t="s">
        <v>104</v>
      </c>
      <c r="AL49" s="18">
        <v>0.1</v>
      </c>
      <c r="AM49" s="18" t="s">
        <v>104</v>
      </c>
      <c r="AN49" s="18">
        <v>0.1</v>
      </c>
      <c r="AO49" s="18"/>
      <c r="AP49" s="18"/>
      <c r="AQ49" s="18"/>
      <c r="AR49" s="18"/>
      <c r="AS49" s="18"/>
      <c r="AT49" s="18"/>
      <c r="AU49" s="18" t="s">
        <v>88</v>
      </c>
      <c r="AV49" s="18">
        <v>0.1</v>
      </c>
      <c r="AW49" s="18" t="s">
        <v>128</v>
      </c>
      <c r="AX49" s="18">
        <v>0.2</v>
      </c>
      <c r="AY49" s="18"/>
      <c r="AZ49" s="18"/>
      <c r="BA49" s="18"/>
      <c r="BB49" s="18"/>
      <c r="BC49" s="18"/>
      <c r="BD49" s="18"/>
      <c r="BE49" s="18" t="s">
        <v>88</v>
      </c>
      <c r="BF49" s="18">
        <v>0.1</v>
      </c>
      <c r="BG49" s="18"/>
      <c r="BH49" s="18"/>
      <c r="BI49" s="18"/>
      <c r="BJ49" s="18"/>
      <c r="BK49" s="18"/>
      <c r="BL49" s="18">
        <f t="shared" si="10"/>
        <v>1</v>
      </c>
      <c r="BM49" s="12"/>
      <c r="BN49" s="12"/>
      <c r="BO49" s="12" t="s">
        <v>129</v>
      </c>
      <c r="BP49" s="12">
        <v>0.2</v>
      </c>
      <c r="BQ49" s="12"/>
      <c r="BR49" s="12"/>
      <c r="BS49" s="12">
        <f t="shared" si="11"/>
        <v>0.2</v>
      </c>
      <c r="BT49" s="12">
        <f t="shared" si="12"/>
        <v>0.2</v>
      </c>
      <c r="BU49" s="22">
        <f t="shared" si="13"/>
        <v>3.4</v>
      </c>
      <c r="BV49" s="22"/>
    </row>
    <row r="50" spans="1:74" x14ac:dyDescent="0.2">
      <c r="A50" s="1">
        <v>2017</v>
      </c>
      <c r="B50" s="1" t="s">
        <v>106</v>
      </c>
      <c r="C50" s="6">
        <v>1120170247</v>
      </c>
      <c r="D50" s="9">
        <v>1.2</v>
      </c>
      <c r="E50" s="9" t="s">
        <v>92</v>
      </c>
      <c r="F50" s="10">
        <v>0.6</v>
      </c>
      <c r="G50" s="9"/>
      <c r="H50" s="9"/>
      <c r="I50" s="9">
        <f t="shared" si="7"/>
        <v>0.72</v>
      </c>
      <c r="J50" s="12"/>
      <c r="K50" s="12">
        <f t="shared" si="8"/>
        <v>0</v>
      </c>
      <c r="L50" s="15"/>
      <c r="M50" s="15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>
        <f t="shared" si="9"/>
        <v>0</v>
      </c>
      <c r="AI50" s="18"/>
      <c r="AJ50" s="18"/>
      <c r="AK50" s="18"/>
      <c r="AL50" s="18"/>
      <c r="AM50" s="18" t="s">
        <v>104</v>
      </c>
      <c r="AN50" s="18">
        <v>0.1</v>
      </c>
      <c r="AO50" s="18"/>
      <c r="AP50" s="18"/>
      <c r="AQ50" s="18"/>
      <c r="AR50" s="18"/>
      <c r="AS50" s="18" t="s">
        <v>130</v>
      </c>
      <c r="AT50" s="18">
        <v>0.3</v>
      </c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>
        <f t="shared" si="10"/>
        <v>0.4</v>
      </c>
      <c r="BM50" s="12"/>
      <c r="BN50" s="12"/>
      <c r="BO50" s="12" t="s">
        <v>123</v>
      </c>
      <c r="BP50" s="12">
        <v>0.2</v>
      </c>
      <c r="BQ50" s="12"/>
      <c r="BR50" s="12"/>
      <c r="BS50" s="12">
        <f t="shared" si="11"/>
        <v>0.2</v>
      </c>
      <c r="BT50" s="12">
        <f t="shared" si="12"/>
        <v>0.2</v>
      </c>
      <c r="BU50" s="22">
        <f t="shared" si="13"/>
        <v>1.32</v>
      </c>
      <c r="BV50" s="22"/>
    </row>
    <row r="51" spans="1:74" x14ac:dyDescent="0.2">
      <c r="A51" s="1">
        <v>2017</v>
      </c>
      <c r="B51" s="1" t="s">
        <v>106</v>
      </c>
      <c r="C51" s="6">
        <v>1120170278</v>
      </c>
      <c r="D51" s="9"/>
      <c r="E51" s="9"/>
      <c r="F51" s="10"/>
      <c r="G51" s="9"/>
      <c r="H51" s="9"/>
      <c r="I51" s="9">
        <f t="shared" si="7"/>
        <v>0</v>
      </c>
      <c r="J51" s="12"/>
      <c r="K51" s="12">
        <f t="shared" si="8"/>
        <v>0</v>
      </c>
      <c r="L51" s="15">
        <v>1</v>
      </c>
      <c r="M51" s="15">
        <v>0.1</v>
      </c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>
        <f t="shared" si="9"/>
        <v>0.1</v>
      </c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 t="s">
        <v>130</v>
      </c>
      <c r="AT51" s="18">
        <v>0.3</v>
      </c>
      <c r="AU51" s="18"/>
      <c r="AV51" s="18"/>
      <c r="AW51" s="18"/>
      <c r="AX51" s="18"/>
      <c r="AY51" s="18" t="s">
        <v>131</v>
      </c>
      <c r="AZ51" s="18"/>
      <c r="BA51" s="18"/>
      <c r="BB51" s="18">
        <v>0.1</v>
      </c>
      <c r="BC51" s="18"/>
      <c r="BD51" s="18"/>
      <c r="BE51" s="18" t="s">
        <v>88</v>
      </c>
      <c r="BF51" s="18">
        <v>0.1</v>
      </c>
      <c r="BG51" s="18"/>
      <c r="BH51" s="18"/>
      <c r="BI51" s="18"/>
      <c r="BJ51" s="18"/>
      <c r="BK51" s="18"/>
      <c r="BL51" s="18">
        <f t="shared" si="10"/>
        <v>0.5</v>
      </c>
      <c r="BM51" s="12"/>
      <c r="BN51" s="12"/>
      <c r="BO51" s="12"/>
      <c r="BP51" s="12"/>
      <c r="BQ51" s="12"/>
      <c r="BR51" s="12"/>
      <c r="BS51" s="12">
        <f t="shared" si="11"/>
        <v>0</v>
      </c>
      <c r="BT51" s="12">
        <f t="shared" si="12"/>
        <v>0</v>
      </c>
      <c r="BU51" s="22">
        <f t="shared" si="13"/>
        <v>0.6</v>
      </c>
      <c r="BV51" s="22"/>
    </row>
    <row r="52" spans="1:74" x14ac:dyDescent="0.2">
      <c r="A52" s="1">
        <v>2017</v>
      </c>
      <c r="B52" s="1" t="s">
        <v>106</v>
      </c>
      <c r="C52" s="6">
        <v>1120170306</v>
      </c>
      <c r="D52" s="9"/>
      <c r="E52" s="9"/>
      <c r="F52" s="10"/>
      <c r="G52" s="9"/>
      <c r="H52" s="9"/>
      <c r="I52" s="9">
        <f t="shared" si="7"/>
        <v>0</v>
      </c>
      <c r="J52" s="12"/>
      <c r="K52" s="12">
        <f t="shared" si="8"/>
        <v>0</v>
      </c>
      <c r="L52" s="15"/>
      <c r="M52" s="15"/>
      <c r="N52" s="12" t="s">
        <v>88</v>
      </c>
      <c r="O52" s="12">
        <v>0.1</v>
      </c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>
        <f t="shared" si="9"/>
        <v>0.1</v>
      </c>
      <c r="AI52" s="18"/>
      <c r="AJ52" s="18"/>
      <c r="AK52" s="18"/>
      <c r="AL52" s="18"/>
      <c r="AM52" s="18" t="s">
        <v>104</v>
      </c>
      <c r="AN52" s="18">
        <v>0.1</v>
      </c>
      <c r="AO52" s="18"/>
      <c r="AP52" s="18"/>
      <c r="AQ52" s="18"/>
      <c r="AR52" s="18"/>
      <c r="AS52" s="18" t="s">
        <v>117</v>
      </c>
      <c r="AT52" s="18">
        <v>0.2</v>
      </c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>
        <f t="shared" si="10"/>
        <v>0.30000000000000004</v>
      </c>
      <c r="BM52" s="12"/>
      <c r="BN52" s="12"/>
      <c r="BO52" s="12"/>
      <c r="BP52" s="12"/>
      <c r="BQ52" s="12"/>
      <c r="BR52" s="12"/>
      <c r="BS52" s="12">
        <f t="shared" si="11"/>
        <v>0</v>
      </c>
      <c r="BT52" s="12">
        <f t="shared" si="12"/>
        <v>0</v>
      </c>
      <c r="BU52" s="22">
        <f t="shared" si="13"/>
        <v>0.4</v>
      </c>
      <c r="BV52" s="22"/>
    </row>
    <row r="53" spans="1:74" x14ac:dyDescent="0.2">
      <c r="A53" s="1">
        <v>2017</v>
      </c>
      <c r="B53" s="1" t="s">
        <v>106</v>
      </c>
      <c r="C53" s="6">
        <v>1120170898</v>
      </c>
      <c r="D53" s="9">
        <v>1.2</v>
      </c>
      <c r="E53" s="9" t="s">
        <v>92</v>
      </c>
      <c r="F53" s="10">
        <v>0.6</v>
      </c>
      <c r="G53" s="9"/>
      <c r="H53" s="9"/>
      <c r="I53" s="9">
        <f t="shared" si="7"/>
        <v>0.72</v>
      </c>
      <c r="J53" s="12"/>
      <c r="K53" s="12">
        <f t="shared" si="8"/>
        <v>0</v>
      </c>
      <c r="L53" s="15">
        <v>1</v>
      </c>
      <c r="M53" s="15">
        <v>0.1</v>
      </c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>
        <f t="shared" si="9"/>
        <v>0.1</v>
      </c>
      <c r="AI53" s="18" t="s">
        <v>94</v>
      </c>
      <c r="AJ53" s="18">
        <v>0.4</v>
      </c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 t="s">
        <v>88</v>
      </c>
      <c r="AV53" s="18">
        <v>0.1</v>
      </c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>
        <f t="shared" si="10"/>
        <v>0.5</v>
      </c>
      <c r="BM53" s="12"/>
      <c r="BN53" s="12"/>
      <c r="BO53" s="12" t="s">
        <v>132</v>
      </c>
      <c r="BP53" s="12">
        <v>0.2</v>
      </c>
      <c r="BQ53" s="12"/>
      <c r="BR53" s="12"/>
      <c r="BS53" s="12">
        <f t="shared" si="11"/>
        <v>0.2</v>
      </c>
      <c r="BT53" s="12">
        <f t="shared" si="12"/>
        <v>0.2</v>
      </c>
      <c r="BU53" s="22">
        <f t="shared" si="13"/>
        <v>1.52</v>
      </c>
      <c r="BV53" s="22"/>
    </row>
    <row r="54" spans="1:74" x14ac:dyDescent="0.2">
      <c r="A54" s="1">
        <v>2017</v>
      </c>
      <c r="B54" s="1" t="s">
        <v>106</v>
      </c>
      <c r="C54" s="6">
        <v>1120173085</v>
      </c>
      <c r="D54" s="9">
        <v>1.6</v>
      </c>
      <c r="E54" s="9" t="s">
        <v>95</v>
      </c>
      <c r="F54" s="10">
        <v>1</v>
      </c>
      <c r="G54" s="9"/>
      <c r="H54" s="9"/>
      <c r="I54" s="9">
        <f t="shared" si="7"/>
        <v>1.6</v>
      </c>
      <c r="J54" s="12">
        <v>1</v>
      </c>
      <c r="K54" s="12">
        <f t="shared" si="8"/>
        <v>0.2</v>
      </c>
      <c r="L54" s="15">
        <v>3</v>
      </c>
      <c r="M54" s="15">
        <v>0.3</v>
      </c>
      <c r="N54" s="12" t="s">
        <v>88</v>
      </c>
      <c r="O54" s="12">
        <v>0.1</v>
      </c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 t="s">
        <v>88</v>
      </c>
      <c r="AC54" s="12">
        <v>0.1</v>
      </c>
      <c r="AD54" s="12"/>
      <c r="AE54" s="12"/>
      <c r="AF54" s="12"/>
      <c r="AG54" s="12"/>
      <c r="AH54" s="12">
        <f t="shared" si="9"/>
        <v>0.7</v>
      </c>
      <c r="AI54" s="18" t="s">
        <v>94</v>
      </c>
      <c r="AJ54" s="18">
        <v>0.4</v>
      </c>
      <c r="AK54" s="18"/>
      <c r="AL54" s="18"/>
      <c r="AM54" s="18" t="s">
        <v>104</v>
      </c>
      <c r="AN54" s="18">
        <v>0.1</v>
      </c>
      <c r="AO54" s="18"/>
      <c r="AP54" s="18"/>
      <c r="AQ54" s="18"/>
      <c r="AR54" s="18"/>
      <c r="AS54" s="18"/>
      <c r="AT54" s="18"/>
      <c r="AU54" s="18"/>
      <c r="AV54" s="18"/>
      <c r="AW54" s="18" t="s">
        <v>133</v>
      </c>
      <c r="AX54" s="18">
        <v>0.2</v>
      </c>
      <c r="AY54" s="18"/>
      <c r="AZ54" s="18"/>
      <c r="BA54" s="18"/>
      <c r="BB54" s="18"/>
      <c r="BC54" s="18"/>
      <c r="BD54" s="18"/>
      <c r="BE54" s="18" t="s">
        <v>88</v>
      </c>
      <c r="BF54" s="18">
        <v>0.1</v>
      </c>
      <c r="BG54" s="18">
        <v>15</v>
      </c>
      <c r="BH54" s="18">
        <v>0.4</v>
      </c>
      <c r="BI54" s="18"/>
      <c r="BJ54" s="18"/>
      <c r="BK54" s="18"/>
      <c r="BL54" s="18">
        <f t="shared" si="10"/>
        <v>1.2</v>
      </c>
      <c r="BM54" s="12"/>
      <c r="BN54" s="12"/>
      <c r="BO54" s="12" t="s">
        <v>118</v>
      </c>
      <c r="BP54" s="12">
        <v>0.2</v>
      </c>
      <c r="BQ54" s="12"/>
      <c r="BR54" s="12"/>
      <c r="BS54" s="12">
        <f t="shared" si="11"/>
        <v>0.2</v>
      </c>
      <c r="BT54" s="12">
        <f t="shared" si="12"/>
        <v>0.2</v>
      </c>
      <c r="BU54" s="22">
        <f t="shared" si="13"/>
        <v>3.6999999999999997</v>
      </c>
      <c r="BV54" s="22"/>
    </row>
    <row r="55" spans="1:74" x14ac:dyDescent="0.2">
      <c r="A55" s="1">
        <v>2017</v>
      </c>
      <c r="B55" s="1" t="s">
        <v>106</v>
      </c>
      <c r="C55" s="6">
        <v>1120173734</v>
      </c>
      <c r="D55" s="9"/>
      <c r="E55" s="9"/>
      <c r="F55" s="10"/>
      <c r="G55" s="9"/>
      <c r="H55" s="9"/>
      <c r="I55" s="9">
        <f t="shared" si="7"/>
        <v>0</v>
      </c>
      <c r="J55" s="12"/>
      <c r="K55" s="12">
        <f t="shared" si="8"/>
        <v>0</v>
      </c>
      <c r="L55" s="15">
        <v>1</v>
      </c>
      <c r="M55" s="15">
        <v>0.1</v>
      </c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 t="s">
        <v>88</v>
      </c>
      <c r="AC55" s="12">
        <v>0.1</v>
      </c>
      <c r="AD55" s="12"/>
      <c r="AE55" s="12"/>
      <c r="AF55" s="12"/>
      <c r="AG55" s="12"/>
      <c r="AH55" s="12">
        <f t="shared" si="9"/>
        <v>0.2</v>
      </c>
      <c r="AI55" s="18" t="s">
        <v>94</v>
      </c>
      <c r="AJ55" s="18">
        <v>0.4</v>
      </c>
      <c r="AK55" s="18"/>
      <c r="AL55" s="18"/>
      <c r="AM55" s="18" t="s">
        <v>104</v>
      </c>
      <c r="AN55" s="18">
        <v>0.1</v>
      </c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>
        <f t="shared" si="10"/>
        <v>0.5</v>
      </c>
      <c r="BM55" s="12"/>
      <c r="BN55" s="12"/>
      <c r="BO55" s="11"/>
      <c r="BP55" s="11"/>
      <c r="BQ55" s="11"/>
      <c r="BR55" s="11"/>
      <c r="BS55" s="12">
        <f t="shared" si="11"/>
        <v>0</v>
      </c>
      <c r="BT55" s="12">
        <f t="shared" si="12"/>
        <v>0</v>
      </c>
      <c r="BU55" s="22">
        <f t="shared" si="13"/>
        <v>0.7</v>
      </c>
      <c r="BV55" s="22"/>
    </row>
    <row r="56" spans="1:74" x14ac:dyDescent="0.2">
      <c r="A56" s="1">
        <v>2017</v>
      </c>
      <c r="B56" s="1" t="s">
        <v>106</v>
      </c>
      <c r="C56" s="6">
        <v>1120173736</v>
      </c>
      <c r="D56" s="9">
        <v>1.2</v>
      </c>
      <c r="E56" s="9" t="s">
        <v>96</v>
      </c>
      <c r="F56" s="10">
        <v>0.8</v>
      </c>
      <c r="G56" s="9"/>
      <c r="H56" s="9"/>
      <c r="I56" s="9">
        <f t="shared" si="7"/>
        <v>0.96</v>
      </c>
      <c r="J56" s="12">
        <v>1</v>
      </c>
      <c r="K56" s="12">
        <f t="shared" si="8"/>
        <v>0.2</v>
      </c>
      <c r="L56" s="15">
        <v>2</v>
      </c>
      <c r="M56" s="15">
        <v>0.2</v>
      </c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>
        <f t="shared" si="9"/>
        <v>0.4</v>
      </c>
      <c r="AI56" s="18" t="s">
        <v>94</v>
      </c>
      <c r="AJ56" s="18">
        <v>0.4</v>
      </c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>
        <f t="shared" si="10"/>
        <v>0.4</v>
      </c>
      <c r="BM56" s="12"/>
      <c r="BN56" s="12"/>
      <c r="BO56" s="12" t="s">
        <v>121</v>
      </c>
      <c r="BP56" s="12">
        <v>0.2</v>
      </c>
      <c r="BQ56" s="12"/>
      <c r="BR56" s="12"/>
      <c r="BS56" s="12">
        <f t="shared" si="11"/>
        <v>0.2</v>
      </c>
      <c r="BT56" s="12">
        <f t="shared" si="12"/>
        <v>0.2</v>
      </c>
      <c r="BU56" s="22">
        <f t="shared" si="13"/>
        <v>1.96</v>
      </c>
      <c r="BV56" s="22"/>
    </row>
    <row r="57" spans="1:74" x14ac:dyDescent="0.2">
      <c r="A57" s="1">
        <v>2017</v>
      </c>
      <c r="B57" s="1" t="s">
        <v>106</v>
      </c>
      <c r="C57" s="6">
        <v>1120173079</v>
      </c>
      <c r="D57" s="9"/>
      <c r="E57" s="9"/>
      <c r="F57" s="10"/>
      <c r="G57" s="9"/>
      <c r="H57" s="9"/>
      <c r="I57" s="9">
        <f t="shared" si="7"/>
        <v>0</v>
      </c>
      <c r="J57" s="12"/>
      <c r="K57" s="12">
        <f t="shared" si="8"/>
        <v>0</v>
      </c>
      <c r="L57" s="15">
        <v>3</v>
      </c>
      <c r="M57" s="15">
        <v>0.3</v>
      </c>
      <c r="N57" s="12" t="s">
        <v>88</v>
      </c>
      <c r="O57" s="12">
        <v>0.1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>
        <f t="shared" si="9"/>
        <v>0.4</v>
      </c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>
        <f t="shared" si="10"/>
        <v>0</v>
      </c>
      <c r="BM57" s="12"/>
      <c r="BN57" s="12"/>
      <c r="BO57" s="12" t="s">
        <v>134</v>
      </c>
      <c r="BP57" s="12">
        <v>0.4</v>
      </c>
      <c r="BQ57" s="12"/>
      <c r="BR57" s="12"/>
      <c r="BS57" s="12">
        <f t="shared" si="11"/>
        <v>0.4</v>
      </c>
      <c r="BT57" s="12">
        <f t="shared" si="12"/>
        <v>0.4</v>
      </c>
      <c r="BU57" s="22">
        <f t="shared" si="13"/>
        <v>0.8</v>
      </c>
      <c r="BV57" s="22"/>
    </row>
    <row r="58" spans="1:74" x14ac:dyDescent="0.2">
      <c r="A58" s="1">
        <v>2017</v>
      </c>
      <c r="B58" s="1" t="s">
        <v>106</v>
      </c>
      <c r="C58" s="6">
        <v>1120171602</v>
      </c>
      <c r="D58" s="9">
        <v>1.2</v>
      </c>
      <c r="E58" s="9" t="s">
        <v>107</v>
      </c>
      <c r="F58" s="10">
        <v>0.6</v>
      </c>
      <c r="G58" s="9"/>
      <c r="H58" s="9"/>
      <c r="I58" s="9">
        <f t="shared" si="7"/>
        <v>0.72</v>
      </c>
      <c r="J58" s="12">
        <v>1</v>
      </c>
      <c r="K58" s="12">
        <f t="shared" si="8"/>
        <v>0.2</v>
      </c>
      <c r="L58" s="15">
        <v>2</v>
      </c>
      <c r="M58" s="15">
        <v>0.2</v>
      </c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>
        <f t="shared" si="9"/>
        <v>0.4</v>
      </c>
      <c r="AI58" s="20" t="s">
        <v>94</v>
      </c>
      <c r="AJ58" s="20">
        <v>0.4</v>
      </c>
      <c r="AK58" s="18"/>
      <c r="AL58" s="18"/>
      <c r="AM58" s="18"/>
      <c r="AN58" s="18"/>
      <c r="AO58" s="18"/>
      <c r="AP58" s="18"/>
      <c r="AQ58" s="18"/>
      <c r="AR58" s="18"/>
      <c r="AS58" s="18" t="s">
        <v>117</v>
      </c>
      <c r="AT58" s="18">
        <v>0.2</v>
      </c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>
        <f t="shared" si="10"/>
        <v>0.60000000000000009</v>
      </c>
      <c r="BM58" s="12"/>
      <c r="BN58" s="12"/>
      <c r="BO58" s="12"/>
      <c r="BP58" s="12"/>
      <c r="BQ58" s="12"/>
      <c r="BR58" s="12"/>
      <c r="BS58" s="12">
        <f t="shared" si="11"/>
        <v>0</v>
      </c>
      <c r="BT58" s="12">
        <f t="shared" si="12"/>
        <v>0</v>
      </c>
      <c r="BU58" s="22">
        <f t="shared" si="13"/>
        <v>1.72</v>
      </c>
      <c r="BV58" s="22"/>
    </row>
    <row r="59" spans="1:74" x14ac:dyDescent="0.2">
      <c r="A59" s="1">
        <v>2017</v>
      </c>
      <c r="B59" s="1" t="s">
        <v>106</v>
      </c>
      <c r="C59" s="6">
        <v>1120172311</v>
      </c>
      <c r="D59" s="9">
        <v>1.2</v>
      </c>
      <c r="E59" s="9" t="s">
        <v>102</v>
      </c>
      <c r="F59" s="10">
        <v>0.8</v>
      </c>
      <c r="G59" s="9"/>
      <c r="H59" s="9"/>
      <c r="I59" s="9">
        <f t="shared" si="7"/>
        <v>0.96</v>
      </c>
      <c r="J59" s="12"/>
      <c r="K59" s="12">
        <f t="shared" si="8"/>
        <v>0</v>
      </c>
      <c r="L59" s="15"/>
      <c r="M59" s="15"/>
      <c r="N59" s="12" t="s">
        <v>88</v>
      </c>
      <c r="O59" s="12">
        <v>0.1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 t="s">
        <v>94</v>
      </c>
      <c r="AA59" s="12">
        <v>0.1</v>
      </c>
      <c r="AB59" s="12" t="s">
        <v>88</v>
      </c>
      <c r="AC59" s="12">
        <v>0.1</v>
      </c>
      <c r="AD59" s="12"/>
      <c r="AE59" s="12"/>
      <c r="AF59" s="12"/>
      <c r="AG59" s="12"/>
      <c r="AH59" s="12">
        <f t="shared" si="9"/>
        <v>0.30000000000000004</v>
      </c>
      <c r="AI59" s="18" t="s">
        <v>94</v>
      </c>
      <c r="AJ59" s="18">
        <v>0.4</v>
      </c>
      <c r="AK59" s="18"/>
      <c r="AL59" s="18"/>
      <c r="AM59" s="18" t="s">
        <v>104</v>
      </c>
      <c r="AN59" s="18">
        <v>0.1</v>
      </c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>
        <v>23</v>
      </c>
      <c r="BH59" s="18">
        <v>0.5</v>
      </c>
      <c r="BI59" s="18"/>
      <c r="BJ59" s="18"/>
      <c r="BK59" s="18"/>
      <c r="BL59" s="18">
        <f t="shared" si="10"/>
        <v>1</v>
      </c>
      <c r="BM59" s="12"/>
      <c r="BN59" s="12"/>
      <c r="BO59" s="12"/>
      <c r="BP59" s="12"/>
      <c r="BQ59" s="12"/>
      <c r="BR59" s="12"/>
      <c r="BS59" s="12">
        <f t="shared" si="11"/>
        <v>0</v>
      </c>
      <c r="BT59" s="12">
        <f t="shared" si="12"/>
        <v>0</v>
      </c>
      <c r="BU59" s="22">
        <f t="shared" si="13"/>
        <v>2.2599999999999998</v>
      </c>
      <c r="BV59" s="22"/>
    </row>
    <row r="60" spans="1:74" x14ac:dyDescent="0.2">
      <c r="A60" s="1">
        <v>2017</v>
      </c>
      <c r="B60" s="1" t="s">
        <v>106</v>
      </c>
      <c r="C60" s="6">
        <v>1120173488</v>
      </c>
      <c r="D60" s="9"/>
      <c r="E60" s="9"/>
      <c r="F60" s="9"/>
      <c r="G60" s="9"/>
      <c r="H60" s="9"/>
      <c r="I60" s="9">
        <f t="shared" si="7"/>
        <v>0</v>
      </c>
      <c r="J60" s="12">
        <v>1</v>
      </c>
      <c r="K60" s="12">
        <f t="shared" si="8"/>
        <v>0.2</v>
      </c>
      <c r="L60" s="15">
        <v>3</v>
      </c>
      <c r="M60" s="15">
        <v>0.3</v>
      </c>
      <c r="N60" s="12" t="s">
        <v>88</v>
      </c>
      <c r="O60" s="12">
        <v>0.1</v>
      </c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 t="s">
        <v>88</v>
      </c>
      <c r="AC60" s="12">
        <v>0.1</v>
      </c>
      <c r="AD60" s="12" t="s">
        <v>88</v>
      </c>
      <c r="AE60" s="12">
        <v>0.1</v>
      </c>
      <c r="AF60" s="12"/>
      <c r="AG60" s="12"/>
      <c r="AH60" s="12">
        <f t="shared" si="9"/>
        <v>0.8</v>
      </c>
      <c r="AI60" s="20"/>
      <c r="AJ60" s="20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 t="s">
        <v>88</v>
      </c>
      <c r="BF60" s="18">
        <v>0.1</v>
      </c>
      <c r="BG60" s="18">
        <v>5</v>
      </c>
      <c r="BH60" s="18">
        <v>0.1</v>
      </c>
      <c r="BI60" s="18"/>
      <c r="BJ60" s="18"/>
      <c r="BK60" s="18"/>
      <c r="BL60" s="18">
        <f t="shared" si="10"/>
        <v>0.2</v>
      </c>
      <c r="BM60" s="12"/>
      <c r="BN60" s="12"/>
      <c r="BO60" s="12" t="s">
        <v>135</v>
      </c>
      <c r="BP60" s="12">
        <v>0.4</v>
      </c>
      <c r="BQ60" s="12"/>
      <c r="BR60" s="12"/>
      <c r="BS60" s="12">
        <f t="shared" si="11"/>
        <v>0.4</v>
      </c>
      <c r="BT60" s="12">
        <f t="shared" si="12"/>
        <v>0.4</v>
      </c>
      <c r="BU60" s="22">
        <f t="shared" si="13"/>
        <v>1.4000000000000001</v>
      </c>
      <c r="BV60" s="22"/>
    </row>
    <row r="61" spans="1:74" x14ac:dyDescent="0.2">
      <c r="A61" s="1">
        <v>2017</v>
      </c>
      <c r="B61" s="1" t="s">
        <v>106</v>
      </c>
      <c r="C61" s="6">
        <v>1120171252</v>
      </c>
      <c r="D61" s="9"/>
      <c r="E61" s="9"/>
      <c r="F61" s="9"/>
      <c r="G61" s="9"/>
      <c r="H61" s="9"/>
      <c r="I61" s="9">
        <f t="shared" si="7"/>
        <v>0</v>
      </c>
      <c r="J61" s="12">
        <v>2</v>
      </c>
      <c r="K61" s="12">
        <f t="shared" si="8"/>
        <v>0.4</v>
      </c>
      <c r="L61" s="15">
        <v>3</v>
      </c>
      <c r="M61" s="15">
        <v>0.3</v>
      </c>
      <c r="N61" s="12" t="s">
        <v>88</v>
      </c>
      <c r="O61" s="12">
        <v>0.1</v>
      </c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>
        <f t="shared" si="9"/>
        <v>0.8</v>
      </c>
      <c r="AI61" s="20"/>
      <c r="AJ61" s="20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>
        <v>5</v>
      </c>
      <c r="BH61" s="18">
        <v>0.1</v>
      </c>
      <c r="BI61" s="18"/>
      <c r="BJ61" s="18"/>
      <c r="BK61" s="18"/>
      <c r="BL61" s="18">
        <f t="shared" si="10"/>
        <v>0.1</v>
      </c>
      <c r="BM61" s="12"/>
      <c r="BN61" s="12"/>
      <c r="BO61" s="12" t="s">
        <v>89</v>
      </c>
      <c r="BP61" s="12">
        <v>0.2</v>
      </c>
      <c r="BQ61" s="12"/>
      <c r="BR61" s="12"/>
      <c r="BS61" s="12">
        <f t="shared" si="11"/>
        <v>0.2</v>
      </c>
      <c r="BT61" s="12">
        <f t="shared" si="12"/>
        <v>0.2</v>
      </c>
      <c r="BU61" s="22">
        <f t="shared" si="13"/>
        <v>1.1000000000000001</v>
      </c>
      <c r="BV61" s="22"/>
    </row>
    <row r="62" spans="1:74" x14ac:dyDescent="0.2">
      <c r="A62" s="1">
        <v>2017</v>
      </c>
      <c r="B62" s="1" t="s">
        <v>136</v>
      </c>
      <c r="C62" s="6">
        <v>1120171250</v>
      </c>
      <c r="D62" s="9">
        <v>1.6</v>
      </c>
      <c r="E62" s="9" t="s">
        <v>95</v>
      </c>
      <c r="F62" s="10">
        <v>1</v>
      </c>
      <c r="G62" s="9"/>
      <c r="H62" s="9"/>
      <c r="I62" s="9">
        <f t="shared" si="7"/>
        <v>1.6</v>
      </c>
      <c r="J62" s="12"/>
      <c r="K62" s="12">
        <f t="shared" si="8"/>
        <v>0</v>
      </c>
      <c r="L62" s="15">
        <v>2</v>
      </c>
      <c r="M62" s="15">
        <v>0.2</v>
      </c>
      <c r="N62" s="12" t="s">
        <v>88</v>
      </c>
      <c r="O62" s="12">
        <v>0.1</v>
      </c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 t="s">
        <v>88</v>
      </c>
      <c r="AC62" s="12">
        <v>0.1</v>
      </c>
      <c r="AD62" s="12"/>
      <c r="AE62" s="12"/>
      <c r="AF62" s="12"/>
      <c r="AG62" s="12"/>
      <c r="AH62" s="12">
        <f t="shared" si="9"/>
        <v>0.4</v>
      </c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 t="s">
        <v>88</v>
      </c>
      <c r="BF62" s="18">
        <v>0.1</v>
      </c>
      <c r="BG62" s="18"/>
      <c r="BH62" s="18"/>
      <c r="BI62" s="18"/>
      <c r="BJ62" s="18"/>
      <c r="BK62" s="18"/>
      <c r="BL62" s="18">
        <f t="shared" si="10"/>
        <v>0.1</v>
      </c>
      <c r="BM62" s="12"/>
      <c r="BN62" s="12"/>
      <c r="BO62" s="12" t="s">
        <v>137</v>
      </c>
      <c r="BP62" s="12">
        <v>0.2</v>
      </c>
      <c r="BQ62" s="12"/>
      <c r="BR62" s="12"/>
      <c r="BS62" s="12">
        <f t="shared" si="11"/>
        <v>0.2</v>
      </c>
      <c r="BT62" s="12">
        <f t="shared" si="12"/>
        <v>0.2</v>
      </c>
      <c r="BU62" s="22">
        <f t="shared" si="13"/>
        <v>2.3000000000000003</v>
      </c>
      <c r="BV62" s="22"/>
    </row>
    <row r="63" spans="1:74" x14ac:dyDescent="0.2">
      <c r="A63" s="1">
        <v>2017</v>
      </c>
      <c r="B63" s="1" t="s">
        <v>136</v>
      </c>
      <c r="C63" s="6">
        <v>1120171416</v>
      </c>
      <c r="D63" s="9">
        <v>1.2</v>
      </c>
      <c r="E63" s="9" t="s">
        <v>112</v>
      </c>
      <c r="F63" s="10">
        <v>0.8</v>
      </c>
      <c r="G63" s="9"/>
      <c r="H63" s="9"/>
      <c r="I63" s="9">
        <f t="shared" si="7"/>
        <v>0.96</v>
      </c>
      <c r="J63" s="12">
        <v>1</v>
      </c>
      <c r="K63" s="12">
        <f t="shared" si="8"/>
        <v>0.2</v>
      </c>
      <c r="L63" s="15">
        <v>1</v>
      </c>
      <c r="M63" s="15">
        <v>0.1</v>
      </c>
      <c r="N63" s="12" t="s">
        <v>88</v>
      </c>
      <c r="O63" s="12">
        <v>0.1</v>
      </c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 t="s">
        <v>88</v>
      </c>
      <c r="AC63" s="12">
        <v>0.1</v>
      </c>
      <c r="AD63" s="12"/>
      <c r="AE63" s="12"/>
      <c r="AF63" s="12"/>
      <c r="AG63" s="12"/>
      <c r="AH63" s="12">
        <f t="shared" si="9"/>
        <v>0.5</v>
      </c>
      <c r="AI63" s="18" t="s">
        <v>94</v>
      </c>
      <c r="AJ63" s="18">
        <v>0.4</v>
      </c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>
        <f t="shared" si="10"/>
        <v>0.4</v>
      </c>
      <c r="BM63" s="12"/>
      <c r="BN63" s="12"/>
      <c r="BO63" s="12" t="s">
        <v>91</v>
      </c>
      <c r="BP63" s="12">
        <v>0.2</v>
      </c>
      <c r="BQ63" s="12"/>
      <c r="BR63" s="12"/>
      <c r="BS63" s="12">
        <f t="shared" si="11"/>
        <v>0.2</v>
      </c>
      <c r="BT63" s="12">
        <f t="shared" si="12"/>
        <v>0.2</v>
      </c>
      <c r="BU63" s="22">
        <f t="shared" si="13"/>
        <v>2.06</v>
      </c>
      <c r="BV63" s="22"/>
    </row>
    <row r="64" spans="1:74" x14ac:dyDescent="0.2">
      <c r="A64" s="1">
        <v>2017</v>
      </c>
      <c r="B64" s="1" t="s">
        <v>136</v>
      </c>
      <c r="C64" s="6">
        <v>1120171589</v>
      </c>
      <c r="D64" s="9"/>
      <c r="E64" s="9"/>
      <c r="F64" s="10"/>
      <c r="G64" s="9"/>
      <c r="H64" s="9"/>
      <c r="I64" s="9">
        <f t="shared" si="7"/>
        <v>0</v>
      </c>
      <c r="J64" s="12">
        <v>2</v>
      </c>
      <c r="K64" s="12">
        <f t="shared" si="8"/>
        <v>0.4</v>
      </c>
      <c r="L64" s="15">
        <v>3</v>
      </c>
      <c r="M64" s="16">
        <v>0.3</v>
      </c>
      <c r="N64" s="12" t="s">
        <v>88</v>
      </c>
      <c r="O64" s="12">
        <v>0.1</v>
      </c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 t="s">
        <v>88</v>
      </c>
      <c r="AC64" s="12">
        <v>0.1</v>
      </c>
      <c r="AD64" s="12"/>
      <c r="AE64" s="12"/>
      <c r="AF64" s="12"/>
      <c r="AG64" s="12"/>
      <c r="AH64" s="12">
        <f t="shared" si="9"/>
        <v>0.9</v>
      </c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 t="s">
        <v>88</v>
      </c>
      <c r="BF64" s="18">
        <v>0.1</v>
      </c>
      <c r="BG64" s="18"/>
      <c r="BH64" s="18"/>
      <c r="BI64" s="18"/>
      <c r="BJ64" s="18"/>
      <c r="BK64" s="18"/>
      <c r="BL64" s="18">
        <f t="shared" si="10"/>
        <v>0.1</v>
      </c>
      <c r="BM64" s="12"/>
      <c r="BN64" s="12"/>
      <c r="BO64" s="12" t="s">
        <v>89</v>
      </c>
      <c r="BP64" s="12">
        <v>0.2</v>
      </c>
      <c r="BQ64" s="12"/>
      <c r="BR64" s="12"/>
      <c r="BS64" s="12">
        <f t="shared" si="11"/>
        <v>0.2</v>
      </c>
      <c r="BT64" s="12">
        <f t="shared" si="12"/>
        <v>0.2</v>
      </c>
      <c r="BU64" s="22">
        <f t="shared" si="13"/>
        <v>1.2000000000000002</v>
      </c>
      <c r="BV64" s="22"/>
    </row>
    <row r="65" spans="1:74" x14ac:dyDescent="0.2">
      <c r="A65" s="1">
        <v>2017</v>
      </c>
      <c r="B65" s="1" t="s">
        <v>136</v>
      </c>
      <c r="C65" s="6">
        <v>1120172295</v>
      </c>
      <c r="D65" s="9"/>
      <c r="E65" s="9"/>
      <c r="F65" s="10"/>
      <c r="G65" s="9"/>
      <c r="H65" s="9"/>
      <c r="I65" s="9">
        <f t="shared" si="7"/>
        <v>0</v>
      </c>
      <c r="J65" s="12">
        <v>1</v>
      </c>
      <c r="K65" s="12">
        <f t="shared" si="8"/>
        <v>0.2</v>
      </c>
      <c r="L65" s="15">
        <v>2</v>
      </c>
      <c r="M65" s="16">
        <v>0.2</v>
      </c>
      <c r="N65" s="12" t="s">
        <v>88</v>
      </c>
      <c r="O65" s="12">
        <v>0.1</v>
      </c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 t="s">
        <v>88</v>
      </c>
      <c r="AC65" s="12">
        <v>0.1</v>
      </c>
      <c r="AD65" s="12"/>
      <c r="AE65" s="12"/>
      <c r="AF65" s="12"/>
      <c r="AG65" s="12"/>
      <c r="AH65" s="12">
        <f t="shared" si="9"/>
        <v>0.60000000000000009</v>
      </c>
      <c r="AI65" s="18" t="s">
        <v>94</v>
      </c>
      <c r="AJ65" s="18">
        <v>0.4</v>
      </c>
      <c r="AK65" s="18"/>
      <c r="AL65" s="18"/>
      <c r="AM65" s="18" t="s">
        <v>104</v>
      </c>
      <c r="AN65" s="18">
        <v>0.1</v>
      </c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>
        <f t="shared" si="10"/>
        <v>0.5</v>
      </c>
      <c r="BM65" s="12"/>
      <c r="BN65" s="12"/>
      <c r="BO65" s="12" t="s">
        <v>89</v>
      </c>
      <c r="BP65" s="12">
        <v>0.2</v>
      </c>
      <c r="BQ65" s="12"/>
      <c r="BR65" s="12"/>
      <c r="BS65" s="12">
        <f t="shared" si="11"/>
        <v>0.2</v>
      </c>
      <c r="BT65" s="12">
        <f t="shared" si="12"/>
        <v>0.2</v>
      </c>
      <c r="BU65" s="22">
        <f t="shared" si="13"/>
        <v>1.3</v>
      </c>
      <c r="BV65" s="22"/>
    </row>
    <row r="66" spans="1:74" x14ac:dyDescent="0.2">
      <c r="A66" s="1">
        <v>2017</v>
      </c>
      <c r="B66" s="1" t="s">
        <v>136</v>
      </c>
      <c r="C66" s="6">
        <v>1120172302</v>
      </c>
      <c r="D66" s="9"/>
      <c r="E66" s="9"/>
      <c r="F66" s="10"/>
      <c r="G66" s="9"/>
      <c r="H66" s="9"/>
      <c r="I66" s="9">
        <f t="shared" si="7"/>
        <v>0</v>
      </c>
      <c r="J66" s="12">
        <v>3</v>
      </c>
      <c r="K66" s="12">
        <f t="shared" si="8"/>
        <v>0.6</v>
      </c>
      <c r="L66" s="15">
        <v>2</v>
      </c>
      <c r="M66" s="16">
        <v>0.2</v>
      </c>
      <c r="N66" s="12" t="s">
        <v>88</v>
      </c>
      <c r="O66" s="12">
        <v>0.1</v>
      </c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 t="s">
        <v>88</v>
      </c>
      <c r="AC66" s="12">
        <v>0.1</v>
      </c>
      <c r="AD66" s="12"/>
      <c r="AE66" s="12"/>
      <c r="AF66" s="12"/>
      <c r="AG66" s="12"/>
      <c r="AH66" s="12">
        <f t="shared" si="9"/>
        <v>1</v>
      </c>
      <c r="AI66" s="20"/>
      <c r="AJ66" s="20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>
        <f t="shared" si="10"/>
        <v>0</v>
      </c>
      <c r="BM66" s="12"/>
      <c r="BN66" s="12"/>
      <c r="BO66" s="12" t="s">
        <v>91</v>
      </c>
      <c r="BP66" s="12">
        <v>0.2</v>
      </c>
      <c r="BQ66" s="12"/>
      <c r="BR66" s="12"/>
      <c r="BS66" s="12">
        <f t="shared" si="11"/>
        <v>0.2</v>
      </c>
      <c r="BT66" s="12">
        <f t="shared" si="12"/>
        <v>0.2</v>
      </c>
      <c r="BU66" s="22">
        <f t="shared" si="13"/>
        <v>1.2</v>
      </c>
      <c r="BV66" s="22"/>
    </row>
    <row r="67" spans="1:74" x14ac:dyDescent="0.2">
      <c r="A67" s="1">
        <v>2017</v>
      </c>
      <c r="B67" s="1" t="s">
        <v>136</v>
      </c>
      <c r="C67" s="6">
        <v>1120173022</v>
      </c>
      <c r="D67" s="9"/>
      <c r="E67" s="9"/>
      <c r="F67" s="10"/>
      <c r="G67" s="9"/>
      <c r="H67" s="9"/>
      <c r="I67" s="9">
        <f t="shared" si="7"/>
        <v>0</v>
      </c>
      <c r="J67" s="12">
        <v>1</v>
      </c>
      <c r="K67" s="12">
        <f t="shared" si="8"/>
        <v>0.2</v>
      </c>
      <c r="L67" s="15">
        <v>2</v>
      </c>
      <c r="M67" s="16">
        <v>0.2</v>
      </c>
      <c r="N67" s="12" t="s">
        <v>88</v>
      </c>
      <c r="O67" s="12">
        <v>0.1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 t="s">
        <v>88</v>
      </c>
      <c r="AC67" s="12">
        <v>0.1</v>
      </c>
      <c r="AD67" s="12"/>
      <c r="AE67" s="12"/>
      <c r="AF67" s="12"/>
      <c r="AG67" s="12"/>
      <c r="AH67" s="12">
        <f t="shared" si="9"/>
        <v>0.60000000000000009</v>
      </c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>
        <v>17</v>
      </c>
      <c r="BH67" s="18">
        <v>0.4</v>
      </c>
      <c r="BI67" s="18"/>
      <c r="BJ67" s="18"/>
      <c r="BK67" s="18"/>
      <c r="BL67" s="18">
        <f t="shared" si="10"/>
        <v>0.4</v>
      </c>
      <c r="BM67" s="12"/>
      <c r="BN67" s="12"/>
      <c r="BO67" s="12" t="s">
        <v>138</v>
      </c>
      <c r="BP67" s="12">
        <v>0.2</v>
      </c>
      <c r="BQ67" s="12"/>
      <c r="BR67" s="12"/>
      <c r="BS67" s="12">
        <f t="shared" si="11"/>
        <v>0.2</v>
      </c>
      <c r="BT67" s="12">
        <f t="shared" si="12"/>
        <v>0.2</v>
      </c>
      <c r="BU67" s="22">
        <f t="shared" si="13"/>
        <v>1.2000000000000002</v>
      </c>
      <c r="BV67" s="22"/>
    </row>
    <row r="68" spans="1:74" x14ac:dyDescent="0.2">
      <c r="A68" s="1">
        <v>2017</v>
      </c>
      <c r="B68" s="1" t="s">
        <v>136</v>
      </c>
      <c r="C68" s="6">
        <v>1120171703</v>
      </c>
      <c r="D68" s="9"/>
      <c r="E68" s="9"/>
      <c r="F68" s="10"/>
      <c r="G68" s="9"/>
      <c r="H68" s="9"/>
      <c r="I68" s="9">
        <f t="shared" ref="I68:I113" si="14">D68*F68+G68</f>
        <v>0</v>
      </c>
      <c r="J68" s="12"/>
      <c r="K68" s="12">
        <f t="shared" ref="K68:K113" si="15">J68/5</f>
        <v>0</v>
      </c>
      <c r="L68" s="15">
        <v>3</v>
      </c>
      <c r="M68" s="16">
        <v>0.3</v>
      </c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>
        <f t="shared" ref="AH68:AH113" si="16">MIN(SUM(AG68,AE68,AC68,AA68,Y68,W68,T68,R68,O68,M68,K68),3)</f>
        <v>0.3</v>
      </c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>
        <f t="shared" ref="BL68:BL113" si="17">MIN(SUM(BK68,BI68,BH68,BF68,BD68,BB68,AX68,AV68,AT68,AR68,AP68,AN68,AL68,AJ68),3)</f>
        <v>0</v>
      </c>
      <c r="BM68" s="12"/>
      <c r="BN68" s="12"/>
      <c r="BO68" s="12"/>
      <c r="BP68" s="12"/>
      <c r="BQ68" s="12"/>
      <c r="BR68" s="12"/>
      <c r="BS68" s="12">
        <f t="shared" ref="BS68:BS113" si="18">SUM(BR68,BP68)</f>
        <v>0</v>
      </c>
      <c r="BT68" s="12">
        <f t="shared" ref="BT68:BT113" si="19">MIN(SUM(BS68,BN68),3)</f>
        <v>0</v>
      </c>
      <c r="BU68" s="22">
        <f t="shared" ref="BU68:BU113" si="20">SUM(BT68,BL68,AH68,I68)</f>
        <v>0.3</v>
      </c>
      <c r="BV68" s="22"/>
    </row>
    <row r="69" spans="1:74" x14ac:dyDescent="0.2">
      <c r="A69" s="1">
        <v>2017</v>
      </c>
      <c r="B69" s="1" t="s">
        <v>136</v>
      </c>
      <c r="C69" s="6">
        <v>1120173080</v>
      </c>
      <c r="D69" s="9"/>
      <c r="E69" s="9"/>
      <c r="F69" s="10"/>
      <c r="G69" s="9"/>
      <c r="H69" s="9"/>
      <c r="I69" s="9">
        <f t="shared" si="14"/>
        <v>0</v>
      </c>
      <c r="J69" s="12">
        <v>2</v>
      </c>
      <c r="K69" s="12">
        <f t="shared" si="15"/>
        <v>0.4</v>
      </c>
      <c r="L69" s="15">
        <v>3</v>
      </c>
      <c r="M69" s="16">
        <v>0.3</v>
      </c>
      <c r="N69" s="12" t="s">
        <v>88</v>
      </c>
      <c r="O69" s="12">
        <v>0.1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>
        <f t="shared" si="16"/>
        <v>0.8</v>
      </c>
      <c r="AI69" s="20"/>
      <c r="AJ69" s="20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 t="s">
        <v>88</v>
      </c>
      <c r="BF69" s="18">
        <v>0.1</v>
      </c>
      <c r="BG69" s="18"/>
      <c r="BH69" s="18"/>
      <c r="BI69" s="18"/>
      <c r="BJ69" s="18"/>
      <c r="BK69" s="18"/>
      <c r="BL69" s="18">
        <f t="shared" si="17"/>
        <v>0.1</v>
      </c>
      <c r="BM69" s="12"/>
      <c r="BN69" s="12"/>
      <c r="BO69" s="12" t="s">
        <v>139</v>
      </c>
      <c r="BP69" s="12">
        <v>0.4</v>
      </c>
      <c r="BQ69" s="12"/>
      <c r="BR69" s="12"/>
      <c r="BS69" s="12">
        <f t="shared" si="18"/>
        <v>0.4</v>
      </c>
      <c r="BT69" s="12">
        <f t="shared" si="19"/>
        <v>0.4</v>
      </c>
      <c r="BU69" s="22">
        <f t="shared" si="20"/>
        <v>1.3</v>
      </c>
      <c r="BV69" s="22"/>
    </row>
    <row r="70" spans="1:74" x14ac:dyDescent="0.2">
      <c r="A70" s="1">
        <v>2017</v>
      </c>
      <c r="B70" s="1" t="s">
        <v>136</v>
      </c>
      <c r="C70" s="6">
        <v>1120173091</v>
      </c>
      <c r="D70" s="9"/>
      <c r="E70" s="9"/>
      <c r="F70" s="10"/>
      <c r="G70" s="9"/>
      <c r="H70" s="9"/>
      <c r="I70" s="9">
        <f t="shared" si="14"/>
        <v>0</v>
      </c>
      <c r="J70" s="12"/>
      <c r="K70" s="12">
        <f t="shared" si="15"/>
        <v>0</v>
      </c>
      <c r="L70" s="15">
        <v>2</v>
      </c>
      <c r="M70" s="16">
        <v>0.2</v>
      </c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 t="s">
        <v>88</v>
      </c>
      <c r="AC70" s="12">
        <v>0.1</v>
      </c>
      <c r="AD70" s="12"/>
      <c r="AE70" s="12"/>
      <c r="AF70" s="12"/>
      <c r="AG70" s="12"/>
      <c r="AH70" s="12">
        <f t="shared" si="16"/>
        <v>0.30000000000000004</v>
      </c>
      <c r="AI70" s="20" t="s">
        <v>94</v>
      </c>
      <c r="AJ70" s="20">
        <v>0.4</v>
      </c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>
        <v>44</v>
      </c>
      <c r="BH70" s="18">
        <v>0.5</v>
      </c>
      <c r="BI70" s="18"/>
      <c r="BJ70" s="18"/>
      <c r="BK70" s="18"/>
      <c r="BL70" s="18">
        <f t="shared" si="17"/>
        <v>0.9</v>
      </c>
      <c r="BM70" s="12"/>
      <c r="BN70" s="12"/>
      <c r="BO70" s="12" t="s">
        <v>137</v>
      </c>
      <c r="BP70" s="12">
        <v>0.2</v>
      </c>
      <c r="BQ70" s="12"/>
      <c r="BR70" s="12"/>
      <c r="BS70" s="12">
        <f t="shared" si="18"/>
        <v>0.2</v>
      </c>
      <c r="BT70" s="12">
        <f t="shared" si="19"/>
        <v>0.2</v>
      </c>
      <c r="BU70" s="22">
        <f t="shared" si="20"/>
        <v>1.4000000000000001</v>
      </c>
      <c r="BV70" s="22"/>
    </row>
    <row r="71" spans="1:74" x14ac:dyDescent="0.2">
      <c r="A71" s="1">
        <v>2017</v>
      </c>
      <c r="B71" s="1" t="s">
        <v>136</v>
      </c>
      <c r="C71" s="7">
        <v>1120170709</v>
      </c>
      <c r="D71" s="9">
        <v>1.2</v>
      </c>
      <c r="E71" s="9" t="s">
        <v>107</v>
      </c>
      <c r="F71" s="10">
        <v>0.8</v>
      </c>
      <c r="G71" s="9"/>
      <c r="H71" s="9"/>
      <c r="I71" s="9">
        <f t="shared" si="14"/>
        <v>0.96</v>
      </c>
      <c r="J71" s="12"/>
      <c r="K71" s="12">
        <f t="shared" si="15"/>
        <v>0</v>
      </c>
      <c r="L71" s="15">
        <v>2</v>
      </c>
      <c r="M71" s="16">
        <v>0.2</v>
      </c>
      <c r="N71" s="12" t="s">
        <v>88</v>
      </c>
      <c r="O71" s="12">
        <v>0.1</v>
      </c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>
        <f t="shared" si="16"/>
        <v>0.30000000000000004</v>
      </c>
      <c r="AI71" s="18" t="s">
        <v>94</v>
      </c>
      <c r="AJ71" s="18">
        <v>0.4</v>
      </c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>
        <v>14.5</v>
      </c>
      <c r="BH71" s="18">
        <v>0.4</v>
      </c>
      <c r="BI71" s="18"/>
      <c r="BJ71" s="18"/>
      <c r="BK71" s="18"/>
      <c r="BL71" s="18">
        <f t="shared" si="17"/>
        <v>0.8</v>
      </c>
      <c r="BM71" s="12"/>
      <c r="BN71" s="12"/>
      <c r="BO71" s="12" t="s">
        <v>137</v>
      </c>
      <c r="BP71" s="12">
        <v>0.2</v>
      </c>
      <c r="BQ71" s="12"/>
      <c r="BR71" s="12"/>
      <c r="BS71" s="12">
        <f t="shared" si="18"/>
        <v>0.2</v>
      </c>
      <c r="BT71" s="12">
        <f t="shared" si="19"/>
        <v>0.2</v>
      </c>
      <c r="BU71" s="22">
        <f t="shared" si="20"/>
        <v>2.2599999999999998</v>
      </c>
      <c r="BV71" s="22"/>
    </row>
    <row r="72" spans="1:74" x14ac:dyDescent="0.2">
      <c r="A72" s="1">
        <v>2017</v>
      </c>
      <c r="B72" s="1" t="s">
        <v>136</v>
      </c>
      <c r="C72" s="6">
        <v>1120170251</v>
      </c>
      <c r="D72" s="9">
        <v>1.2</v>
      </c>
      <c r="E72" s="9" t="s">
        <v>92</v>
      </c>
      <c r="F72" s="10">
        <v>0.6</v>
      </c>
      <c r="G72" s="9"/>
      <c r="H72" s="9"/>
      <c r="I72" s="9">
        <f t="shared" si="14"/>
        <v>0.72</v>
      </c>
      <c r="J72" s="12"/>
      <c r="K72" s="12">
        <f t="shared" si="15"/>
        <v>0</v>
      </c>
      <c r="L72" s="15"/>
      <c r="M72" s="16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>
        <f t="shared" si="16"/>
        <v>0</v>
      </c>
      <c r="AI72" s="18" t="s">
        <v>94</v>
      </c>
      <c r="AJ72" s="18">
        <v>0.4</v>
      </c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 t="s">
        <v>140</v>
      </c>
      <c r="AZ72" s="18"/>
      <c r="BA72" s="18"/>
      <c r="BB72" s="18">
        <v>0.1</v>
      </c>
      <c r="BC72" s="18"/>
      <c r="BD72" s="18"/>
      <c r="BE72" s="18"/>
      <c r="BF72" s="18"/>
      <c r="BG72" s="18"/>
      <c r="BH72" s="18"/>
      <c r="BI72" s="18"/>
      <c r="BJ72" s="18"/>
      <c r="BK72" s="18"/>
      <c r="BL72" s="18">
        <f t="shared" si="17"/>
        <v>0.5</v>
      </c>
      <c r="BM72" s="12"/>
      <c r="BN72" s="12"/>
      <c r="BO72" s="12"/>
      <c r="BP72" s="12"/>
      <c r="BQ72" s="12"/>
      <c r="BR72" s="12"/>
      <c r="BS72" s="12">
        <f t="shared" si="18"/>
        <v>0</v>
      </c>
      <c r="BT72" s="12">
        <f t="shared" si="19"/>
        <v>0</v>
      </c>
      <c r="BU72" s="22">
        <f t="shared" si="20"/>
        <v>1.22</v>
      </c>
      <c r="BV72" s="22"/>
    </row>
    <row r="73" spans="1:74" x14ac:dyDescent="0.2">
      <c r="A73" s="1">
        <v>2017</v>
      </c>
      <c r="B73" s="1" t="s">
        <v>136</v>
      </c>
      <c r="C73" s="6">
        <v>1120173489</v>
      </c>
      <c r="D73" s="9"/>
      <c r="E73" s="9"/>
      <c r="F73" s="10"/>
      <c r="G73" s="9"/>
      <c r="H73" s="9"/>
      <c r="I73" s="9">
        <f t="shared" si="14"/>
        <v>0</v>
      </c>
      <c r="J73" s="12"/>
      <c r="K73" s="12">
        <f t="shared" si="15"/>
        <v>0</v>
      </c>
      <c r="L73" s="15">
        <v>3</v>
      </c>
      <c r="M73" s="16">
        <v>0.3</v>
      </c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>
        <f t="shared" si="16"/>
        <v>0.3</v>
      </c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>
        <f t="shared" si="17"/>
        <v>0</v>
      </c>
      <c r="BM73" s="12"/>
      <c r="BN73" s="12"/>
      <c r="BO73" s="12" t="s">
        <v>89</v>
      </c>
      <c r="BP73" s="12">
        <v>0.2</v>
      </c>
      <c r="BQ73" s="12"/>
      <c r="BR73" s="12"/>
      <c r="BS73" s="12">
        <f t="shared" si="18"/>
        <v>0.2</v>
      </c>
      <c r="BT73" s="12">
        <f t="shared" si="19"/>
        <v>0.2</v>
      </c>
      <c r="BU73" s="22">
        <f t="shared" si="20"/>
        <v>0.5</v>
      </c>
      <c r="BV73" s="22"/>
    </row>
    <row r="74" spans="1:74" x14ac:dyDescent="0.2">
      <c r="A74" s="1">
        <v>2017</v>
      </c>
      <c r="B74" s="1" t="s">
        <v>136</v>
      </c>
      <c r="C74" s="6">
        <v>1120173735</v>
      </c>
      <c r="D74" s="9"/>
      <c r="E74" s="9"/>
      <c r="F74" s="10"/>
      <c r="G74" s="9"/>
      <c r="H74" s="9"/>
      <c r="I74" s="9">
        <f t="shared" si="14"/>
        <v>0</v>
      </c>
      <c r="J74" s="12">
        <v>1</v>
      </c>
      <c r="K74" s="12">
        <f t="shared" si="15"/>
        <v>0.2</v>
      </c>
      <c r="L74" s="15">
        <v>1</v>
      </c>
      <c r="M74" s="16">
        <v>0.1</v>
      </c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>
        <f t="shared" si="16"/>
        <v>0.30000000000000004</v>
      </c>
      <c r="AI74" s="20" t="s">
        <v>94</v>
      </c>
      <c r="AJ74" s="20">
        <v>0.4</v>
      </c>
      <c r="AK74" s="18" t="s">
        <v>104</v>
      </c>
      <c r="AL74" s="18">
        <v>0.1</v>
      </c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>
        <f t="shared" si="17"/>
        <v>0.5</v>
      </c>
      <c r="BM74" s="12"/>
      <c r="BN74" s="12"/>
      <c r="BO74" s="12"/>
      <c r="BP74" s="12"/>
      <c r="BQ74" s="12"/>
      <c r="BR74" s="12"/>
      <c r="BS74" s="12">
        <f t="shared" si="18"/>
        <v>0</v>
      </c>
      <c r="BT74" s="12">
        <f t="shared" si="19"/>
        <v>0</v>
      </c>
      <c r="BU74" s="22">
        <f t="shared" si="20"/>
        <v>0.8</v>
      </c>
      <c r="BV74" s="22"/>
    </row>
    <row r="75" spans="1:74" x14ac:dyDescent="0.2">
      <c r="A75" s="1">
        <v>2017</v>
      </c>
      <c r="B75" s="1" t="s">
        <v>136</v>
      </c>
      <c r="C75" s="6">
        <v>1120173737</v>
      </c>
      <c r="D75" s="9">
        <v>1.4</v>
      </c>
      <c r="E75" s="9" t="s">
        <v>141</v>
      </c>
      <c r="F75" s="10">
        <v>1</v>
      </c>
      <c r="G75" s="9"/>
      <c r="H75" s="9"/>
      <c r="I75" s="9">
        <f t="shared" si="14"/>
        <v>1.4</v>
      </c>
      <c r="J75" s="12"/>
      <c r="K75" s="12">
        <f t="shared" si="15"/>
        <v>0</v>
      </c>
      <c r="L75" s="15">
        <v>2</v>
      </c>
      <c r="M75" s="16">
        <v>0.2</v>
      </c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>
        <f t="shared" si="16"/>
        <v>0.2</v>
      </c>
      <c r="AI75" s="18" t="s">
        <v>94</v>
      </c>
      <c r="AJ75" s="18">
        <v>0.4</v>
      </c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>
        <f t="shared" si="17"/>
        <v>0.4</v>
      </c>
      <c r="BM75" s="12"/>
      <c r="BN75" s="12"/>
      <c r="BO75" s="12" t="s">
        <v>89</v>
      </c>
      <c r="BP75" s="12">
        <v>0.2</v>
      </c>
      <c r="BQ75" s="12"/>
      <c r="BR75" s="12"/>
      <c r="BS75" s="12">
        <f t="shared" si="18"/>
        <v>0.2</v>
      </c>
      <c r="BT75" s="12">
        <f t="shared" si="19"/>
        <v>0.2</v>
      </c>
      <c r="BU75" s="22">
        <f t="shared" si="20"/>
        <v>2.2000000000000002</v>
      </c>
      <c r="BV75" s="22"/>
    </row>
    <row r="76" spans="1:74" x14ac:dyDescent="0.2">
      <c r="A76" s="1">
        <v>2017</v>
      </c>
      <c r="B76" s="1" t="s">
        <v>136</v>
      </c>
      <c r="C76" s="6">
        <v>1120173733</v>
      </c>
      <c r="D76" s="9">
        <v>1.2</v>
      </c>
      <c r="E76" s="9" t="s">
        <v>107</v>
      </c>
      <c r="F76" s="10">
        <v>0.6</v>
      </c>
      <c r="G76" s="9"/>
      <c r="H76" s="9"/>
      <c r="I76" s="9">
        <f t="shared" si="14"/>
        <v>0.72</v>
      </c>
      <c r="J76" s="12"/>
      <c r="K76" s="12">
        <f t="shared" si="15"/>
        <v>0</v>
      </c>
      <c r="L76" s="15">
        <v>1</v>
      </c>
      <c r="M76" s="16">
        <v>0.1</v>
      </c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>
        <f t="shared" si="16"/>
        <v>0.1</v>
      </c>
      <c r="AI76" s="18" t="s">
        <v>94</v>
      </c>
      <c r="AJ76" s="18">
        <v>0.4</v>
      </c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>
        <f t="shared" si="17"/>
        <v>0.4</v>
      </c>
      <c r="BM76" s="12"/>
      <c r="BN76" s="12"/>
      <c r="BO76" s="12"/>
      <c r="BP76" s="12"/>
      <c r="BQ76" s="12"/>
      <c r="BR76" s="12"/>
      <c r="BS76" s="12">
        <f t="shared" si="18"/>
        <v>0</v>
      </c>
      <c r="BT76" s="12">
        <f t="shared" si="19"/>
        <v>0</v>
      </c>
      <c r="BU76" s="22">
        <f t="shared" si="20"/>
        <v>1.22</v>
      </c>
      <c r="BV76" s="22"/>
    </row>
    <row r="77" spans="1:74" x14ac:dyDescent="0.2">
      <c r="A77" s="1">
        <v>2017</v>
      </c>
      <c r="B77" s="1" t="s">
        <v>136</v>
      </c>
      <c r="C77" s="6">
        <v>1120171623</v>
      </c>
      <c r="D77" s="9"/>
      <c r="E77" s="9"/>
      <c r="F77" s="9"/>
      <c r="G77" s="9"/>
      <c r="H77" s="9"/>
      <c r="I77" s="9">
        <f t="shared" si="14"/>
        <v>0</v>
      </c>
      <c r="J77" s="12">
        <v>2</v>
      </c>
      <c r="K77" s="12">
        <f t="shared" si="15"/>
        <v>0.4</v>
      </c>
      <c r="L77" s="15">
        <v>3</v>
      </c>
      <c r="M77" s="16">
        <v>0.3</v>
      </c>
      <c r="N77" s="12" t="s">
        <v>88</v>
      </c>
      <c r="O77" s="12">
        <v>0.1</v>
      </c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>
        <f t="shared" si="16"/>
        <v>0.8</v>
      </c>
      <c r="AI77" s="18" t="s">
        <v>94</v>
      </c>
      <c r="AJ77" s="18">
        <v>0.4</v>
      </c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>
        <f t="shared" si="17"/>
        <v>0.4</v>
      </c>
      <c r="BM77" s="12"/>
      <c r="BN77" s="12"/>
      <c r="BO77" s="12" t="s">
        <v>137</v>
      </c>
      <c r="BP77" s="12">
        <v>0.2</v>
      </c>
      <c r="BQ77" s="12"/>
      <c r="BR77" s="12"/>
      <c r="BS77" s="12">
        <f t="shared" si="18"/>
        <v>0.2</v>
      </c>
      <c r="BT77" s="12">
        <f t="shared" si="19"/>
        <v>0.2</v>
      </c>
      <c r="BU77" s="22">
        <f t="shared" si="20"/>
        <v>1.4000000000000001</v>
      </c>
      <c r="BV77" s="22"/>
    </row>
    <row r="78" spans="1:74" x14ac:dyDescent="0.2">
      <c r="A78" s="1">
        <v>2017</v>
      </c>
      <c r="B78" s="1" t="s">
        <v>136</v>
      </c>
      <c r="C78" s="6">
        <v>1120173739</v>
      </c>
      <c r="D78" s="9"/>
      <c r="E78" s="9"/>
      <c r="F78" s="9"/>
      <c r="G78" s="9"/>
      <c r="H78" s="9"/>
      <c r="I78" s="9">
        <f t="shared" si="14"/>
        <v>0</v>
      </c>
      <c r="J78" s="12"/>
      <c r="K78" s="12">
        <f t="shared" si="15"/>
        <v>0</v>
      </c>
      <c r="L78" s="15">
        <v>2</v>
      </c>
      <c r="M78" s="15">
        <v>0.2</v>
      </c>
      <c r="N78" s="12" t="s">
        <v>88</v>
      </c>
      <c r="O78" s="12">
        <v>0.1</v>
      </c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 t="s">
        <v>88</v>
      </c>
      <c r="AC78" s="12">
        <v>0.1</v>
      </c>
      <c r="AD78" s="12"/>
      <c r="AE78" s="12"/>
      <c r="AF78" s="12"/>
      <c r="AG78" s="12"/>
      <c r="AH78" s="12">
        <f t="shared" si="16"/>
        <v>0.4</v>
      </c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>
        <f t="shared" si="17"/>
        <v>0</v>
      </c>
      <c r="BM78" s="12"/>
      <c r="BN78" s="12"/>
      <c r="BO78" s="12" t="s">
        <v>89</v>
      </c>
      <c r="BP78" s="12">
        <v>0.2</v>
      </c>
      <c r="BQ78" s="12"/>
      <c r="BR78" s="12"/>
      <c r="BS78" s="12">
        <f t="shared" si="18"/>
        <v>0.2</v>
      </c>
      <c r="BT78" s="12">
        <f t="shared" si="19"/>
        <v>0.2</v>
      </c>
      <c r="BU78" s="22">
        <f t="shared" si="20"/>
        <v>0.60000000000000009</v>
      </c>
      <c r="BV78" s="22"/>
    </row>
    <row r="79" spans="1:74" x14ac:dyDescent="0.2">
      <c r="A79" s="1">
        <v>2017</v>
      </c>
      <c r="B79" s="1" t="s">
        <v>136</v>
      </c>
      <c r="C79" s="6">
        <v>1120170899</v>
      </c>
      <c r="D79" s="9"/>
      <c r="E79" s="9"/>
      <c r="F79" s="9"/>
      <c r="G79" s="9"/>
      <c r="H79" s="9"/>
      <c r="I79" s="9">
        <f t="shared" si="14"/>
        <v>0</v>
      </c>
      <c r="J79" s="12">
        <v>1</v>
      </c>
      <c r="K79" s="12">
        <f t="shared" si="15"/>
        <v>0.2</v>
      </c>
      <c r="L79" s="15">
        <v>1</v>
      </c>
      <c r="M79" s="15">
        <v>0.1</v>
      </c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>
        <f t="shared" si="16"/>
        <v>0.30000000000000004</v>
      </c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>
        <f t="shared" si="17"/>
        <v>0</v>
      </c>
      <c r="BM79" s="12"/>
      <c r="BN79" s="12"/>
      <c r="BO79" s="12"/>
      <c r="BP79" s="12"/>
      <c r="BQ79" s="12"/>
      <c r="BR79" s="12"/>
      <c r="BS79" s="12">
        <f t="shared" si="18"/>
        <v>0</v>
      </c>
      <c r="BT79" s="12">
        <f t="shared" si="19"/>
        <v>0</v>
      </c>
      <c r="BU79" s="22">
        <f t="shared" si="20"/>
        <v>0.30000000000000004</v>
      </c>
      <c r="BV79" s="22"/>
    </row>
    <row r="80" spans="1:74" x14ac:dyDescent="0.2">
      <c r="A80" s="1">
        <v>2017</v>
      </c>
      <c r="B80" s="1" t="s">
        <v>136</v>
      </c>
      <c r="C80" s="6">
        <v>1120171628</v>
      </c>
      <c r="D80" s="9">
        <v>1.2</v>
      </c>
      <c r="E80" s="9" t="s">
        <v>102</v>
      </c>
      <c r="F80" s="9">
        <v>0.8</v>
      </c>
      <c r="G80" s="9"/>
      <c r="H80" s="9"/>
      <c r="I80" s="9">
        <f t="shared" si="14"/>
        <v>0.96</v>
      </c>
      <c r="J80" s="12">
        <v>4</v>
      </c>
      <c r="K80" s="12">
        <f t="shared" si="15"/>
        <v>0.8</v>
      </c>
      <c r="L80" s="15">
        <v>2</v>
      </c>
      <c r="M80" s="15">
        <v>0.2</v>
      </c>
      <c r="N80" s="12" t="s">
        <v>88</v>
      </c>
      <c r="O80" s="12">
        <v>0.1</v>
      </c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 t="s">
        <v>90</v>
      </c>
      <c r="AA80" s="12">
        <v>0.3</v>
      </c>
      <c r="AB80" s="12" t="s">
        <v>88</v>
      </c>
      <c r="AC80" s="12">
        <v>0.1</v>
      </c>
      <c r="AD80" s="12"/>
      <c r="AE80" s="12"/>
      <c r="AF80" s="12"/>
      <c r="AG80" s="12"/>
      <c r="AH80" s="12">
        <f t="shared" si="16"/>
        <v>1.5</v>
      </c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 t="s">
        <v>88</v>
      </c>
      <c r="BF80" s="18">
        <v>0.1</v>
      </c>
      <c r="BG80" s="18"/>
      <c r="BH80" s="18"/>
      <c r="BI80" s="18"/>
      <c r="BJ80" s="18"/>
      <c r="BK80" s="18"/>
      <c r="BL80" s="18">
        <f t="shared" si="17"/>
        <v>0.1</v>
      </c>
      <c r="BM80" s="12"/>
      <c r="BN80" s="12"/>
      <c r="BO80" s="12" t="s">
        <v>89</v>
      </c>
      <c r="BP80" s="12">
        <v>0.2</v>
      </c>
      <c r="BQ80" s="12"/>
      <c r="BR80" s="12"/>
      <c r="BS80" s="12">
        <f t="shared" si="18"/>
        <v>0.2</v>
      </c>
      <c r="BT80" s="12">
        <f t="shared" si="19"/>
        <v>0.2</v>
      </c>
      <c r="BU80" s="22">
        <f t="shared" si="20"/>
        <v>2.76</v>
      </c>
      <c r="BV80" s="22"/>
    </row>
    <row r="81" spans="1:74" x14ac:dyDescent="0.2">
      <c r="A81" s="1">
        <v>2017</v>
      </c>
      <c r="B81" s="1" t="s">
        <v>136</v>
      </c>
      <c r="C81" s="6">
        <v>1120170893</v>
      </c>
      <c r="D81" s="9"/>
      <c r="E81" s="9"/>
      <c r="F81" s="9"/>
      <c r="G81" s="9"/>
      <c r="H81" s="9"/>
      <c r="I81" s="9">
        <f t="shared" si="14"/>
        <v>0</v>
      </c>
      <c r="J81" s="12"/>
      <c r="K81" s="12">
        <f t="shared" si="15"/>
        <v>0</v>
      </c>
      <c r="L81" s="15">
        <v>1</v>
      </c>
      <c r="M81" s="15">
        <v>0.1</v>
      </c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>
        <f t="shared" si="16"/>
        <v>0.1</v>
      </c>
      <c r="AI81" s="18" t="s">
        <v>94</v>
      </c>
      <c r="AJ81" s="18">
        <v>0.4</v>
      </c>
      <c r="AK81" s="18"/>
      <c r="AL81" s="18"/>
      <c r="AM81" s="18" t="s">
        <v>104</v>
      </c>
      <c r="AN81" s="18">
        <v>0.1</v>
      </c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>
        <f t="shared" si="17"/>
        <v>0.5</v>
      </c>
      <c r="BM81" s="12"/>
      <c r="BN81" s="12"/>
      <c r="BO81" s="12" t="s">
        <v>137</v>
      </c>
      <c r="BP81" s="12">
        <v>0.2</v>
      </c>
      <c r="BQ81" s="12"/>
      <c r="BR81" s="12"/>
      <c r="BS81" s="12">
        <f t="shared" si="18"/>
        <v>0.2</v>
      </c>
      <c r="BT81" s="12">
        <f t="shared" si="19"/>
        <v>0.2</v>
      </c>
      <c r="BU81" s="22">
        <f t="shared" si="20"/>
        <v>0.79999999999999993</v>
      </c>
      <c r="BV81" s="22"/>
    </row>
    <row r="82" spans="1:74" x14ac:dyDescent="0.2">
      <c r="A82" s="1">
        <v>2017</v>
      </c>
      <c r="B82" s="1" t="s">
        <v>136</v>
      </c>
      <c r="C82" s="6">
        <v>1120170897</v>
      </c>
      <c r="D82" s="9"/>
      <c r="E82" s="9"/>
      <c r="F82" s="9"/>
      <c r="G82" s="9"/>
      <c r="H82" s="9"/>
      <c r="I82" s="9">
        <f t="shared" si="14"/>
        <v>0</v>
      </c>
      <c r="J82" s="12"/>
      <c r="K82" s="12">
        <f t="shared" si="15"/>
        <v>0</v>
      </c>
      <c r="L82" s="15"/>
      <c r="M82" s="15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>
        <f t="shared" si="16"/>
        <v>0</v>
      </c>
      <c r="AI82" s="18" t="s">
        <v>94</v>
      </c>
      <c r="AJ82" s="18">
        <v>0.4</v>
      </c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>
        <f t="shared" si="17"/>
        <v>0.4</v>
      </c>
      <c r="BM82" s="12"/>
      <c r="BN82" s="12"/>
      <c r="BO82" s="11"/>
      <c r="BP82" s="11"/>
      <c r="BQ82" s="11"/>
      <c r="BR82" s="11"/>
      <c r="BS82" s="12">
        <f t="shared" si="18"/>
        <v>0</v>
      </c>
      <c r="BT82" s="12">
        <f t="shared" si="19"/>
        <v>0</v>
      </c>
      <c r="BU82" s="22">
        <f t="shared" si="20"/>
        <v>0.4</v>
      </c>
      <c r="BV82" s="22"/>
    </row>
    <row r="83" spans="1:74" x14ac:dyDescent="0.2">
      <c r="A83" s="1">
        <v>2017</v>
      </c>
      <c r="B83" s="1" t="s">
        <v>136</v>
      </c>
      <c r="C83" s="6">
        <v>1120170336</v>
      </c>
      <c r="D83" s="9"/>
      <c r="E83" s="9"/>
      <c r="F83" s="9"/>
      <c r="G83" s="9"/>
      <c r="H83" s="9"/>
      <c r="I83" s="9">
        <f t="shared" si="14"/>
        <v>0</v>
      </c>
      <c r="J83" s="12">
        <v>2</v>
      </c>
      <c r="K83" s="12">
        <f t="shared" si="15"/>
        <v>0.4</v>
      </c>
      <c r="L83" s="15">
        <v>3</v>
      </c>
      <c r="M83" s="15">
        <v>0.3</v>
      </c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>
        <f t="shared" si="16"/>
        <v>0.7</v>
      </c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>
        <f t="shared" si="17"/>
        <v>0</v>
      </c>
      <c r="BM83" s="12"/>
      <c r="BN83" s="12"/>
      <c r="BO83" s="11" t="s">
        <v>137</v>
      </c>
      <c r="BP83" s="11">
        <v>0.2</v>
      </c>
      <c r="BQ83" s="11"/>
      <c r="BR83" s="11"/>
      <c r="BS83" s="12">
        <f t="shared" si="18"/>
        <v>0.2</v>
      </c>
      <c r="BT83" s="12">
        <f t="shared" si="19"/>
        <v>0.2</v>
      </c>
      <c r="BU83" s="22">
        <f t="shared" si="20"/>
        <v>0.89999999999999991</v>
      </c>
      <c r="BV83" s="22"/>
    </row>
    <row r="84" spans="1:74" x14ac:dyDescent="0.2">
      <c r="A84" s="1">
        <v>2017</v>
      </c>
      <c r="B84" s="1" t="s">
        <v>136</v>
      </c>
      <c r="C84" s="6">
        <v>1120170335</v>
      </c>
      <c r="D84" s="9">
        <v>1.2</v>
      </c>
      <c r="E84" s="9" t="s">
        <v>102</v>
      </c>
      <c r="F84" s="9">
        <v>0.6</v>
      </c>
      <c r="G84" s="9"/>
      <c r="H84" s="9"/>
      <c r="I84" s="9">
        <f t="shared" si="14"/>
        <v>0.72</v>
      </c>
      <c r="J84" s="12">
        <v>1</v>
      </c>
      <c r="K84" s="12">
        <f t="shared" si="15"/>
        <v>0.2</v>
      </c>
      <c r="L84" s="15">
        <v>1</v>
      </c>
      <c r="M84" s="15">
        <v>0.1</v>
      </c>
      <c r="N84" s="12" t="s">
        <v>88</v>
      </c>
      <c r="O84" s="12">
        <v>0.1</v>
      </c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 t="s">
        <v>88</v>
      </c>
      <c r="AC84" s="12">
        <v>0.1</v>
      </c>
      <c r="AD84" s="12"/>
      <c r="AE84" s="12"/>
      <c r="AF84" s="12"/>
      <c r="AG84" s="12"/>
      <c r="AH84" s="12">
        <f t="shared" si="16"/>
        <v>0.5</v>
      </c>
      <c r="AI84" s="18" t="s">
        <v>94</v>
      </c>
      <c r="AJ84" s="18">
        <v>0.4</v>
      </c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 t="s">
        <v>142</v>
      </c>
      <c r="AZ84" s="18"/>
      <c r="BA84" s="18"/>
      <c r="BB84" s="18">
        <v>0.2</v>
      </c>
      <c r="BC84" s="18"/>
      <c r="BD84" s="18"/>
      <c r="BE84" s="18"/>
      <c r="BF84" s="18"/>
      <c r="BG84" s="18"/>
      <c r="BH84" s="18"/>
      <c r="BI84" s="18"/>
      <c r="BJ84" s="18"/>
      <c r="BK84" s="18"/>
      <c r="BL84" s="18">
        <f t="shared" si="17"/>
        <v>0.60000000000000009</v>
      </c>
      <c r="BM84" s="12"/>
      <c r="BN84" s="12"/>
      <c r="BO84" s="11" t="s">
        <v>89</v>
      </c>
      <c r="BP84" s="11">
        <v>0.2</v>
      </c>
      <c r="BQ84" s="11"/>
      <c r="BR84" s="11"/>
      <c r="BS84" s="12">
        <f t="shared" si="18"/>
        <v>0.2</v>
      </c>
      <c r="BT84" s="12">
        <f t="shared" si="19"/>
        <v>0.2</v>
      </c>
      <c r="BU84" s="22">
        <f t="shared" si="20"/>
        <v>2.02</v>
      </c>
      <c r="BV84" s="22"/>
    </row>
    <row r="85" spans="1:74" x14ac:dyDescent="0.2">
      <c r="A85" s="1">
        <v>2017</v>
      </c>
      <c r="B85" s="1" t="s">
        <v>136</v>
      </c>
      <c r="C85" s="6">
        <v>1120171614</v>
      </c>
      <c r="D85" s="9">
        <v>1.6</v>
      </c>
      <c r="E85" s="9" t="s">
        <v>110</v>
      </c>
      <c r="F85" s="9">
        <v>1</v>
      </c>
      <c r="G85" s="9"/>
      <c r="H85" s="9"/>
      <c r="I85" s="9">
        <f t="shared" si="14"/>
        <v>1.6</v>
      </c>
      <c r="J85" s="12"/>
      <c r="K85" s="12">
        <f t="shared" si="15"/>
        <v>0</v>
      </c>
      <c r="L85" s="15"/>
      <c r="M85" s="15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 t="s">
        <v>88</v>
      </c>
      <c r="AC85" s="12">
        <v>0.1</v>
      </c>
      <c r="AD85" s="12"/>
      <c r="AE85" s="12"/>
      <c r="AF85" s="12"/>
      <c r="AG85" s="12"/>
      <c r="AH85" s="12">
        <f t="shared" si="16"/>
        <v>0.1</v>
      </c>
      <c r="AI85" s="18" t="s">
        <v>94</v>
      </c>
      <c r="AJ85" s="18">
        <v>0.4</v>
      </c>
      <c r="AK85" s="18" t="s">
        <v>104</v>
      </c>
      <c r="AL85" s="18">
        <v>0.3</v>
      </c>
      <c r="AM85" s="18" t="s">
        <v>104</v>
      </c>
      <c r="AN85" s="18">
        <v>0.1</v>
      </c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>
        <f t="shared" si="17"/>
        <v>0.8</v>
      </c>
      <c r="BM85" s="12"/>
      <c r="BN85" s="12"/>
      <c r="BO85" s="12" t="s">
        <v>89</v>
      </c>
      <c r="BP85" s="12">
        <v>0.2</v>
      </c>
      <c r="BQ85" s="12"/>
      <c r="BR85" s="12"/>
      <c r="BS85" s="12">
        <f t="shared" si="18"/>
        <v>0.2</v>
      </c>
      <c r="BT85" s="12">
        <f t="shared" si="19"/>
        <v>0.2</v>
      </c>
      <c r="BU85" s="22">
        <f t="shared" si="20"/>
        <v>2.7</v>
      </c>
      <c r="BV85" s="22"/>
    </row>
    <row r="86" spans="1:74" x14ac:dyDescent="0.2">
      <c r="A86" s="1">
        <v>2017</v>
      </c>
      <c r="B86" s="1" t="s">
        <v>136</v>
      </c>
      <c r="C86" s="6">
        <v>1120172807</v>
      </c>
      <c r="D86" s="9">
        <v>1.2</v>
      </c>
      <c r="E86" s="9" t="s">
        <v>105</v>
      </c>
      <c r="F86" s="9">
        <v>0.8</v>
      </c>
      <c r="G86" s="9"/>
      <c r="H86" s="9"/>
      <c r="I86" s="9">
        <f t="shared" si="14"/>
        <v>0.96</v>
      </c>
      <c r="J86" s="12">
        <v>1</v>
      </c>
      <c r="K86" s="12">
        <f t="shared" si="15"/>
        <v>0.2</v>
      </c>
      <c r="L86" s="15">
        <v>3</v>
      </c>
      <c r="M86" s="15">
        <v>0.3</v>
      </c>
      <c r="N86" s="12" t="s">
        <v>88</v>
      </c>
      <c r="O86" s="12">
        <v>0.1</v>
      </c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 t="s">
        <v>88</v>
      </c>
      <c r="AC86" s="12">
        <v>0.1</v>
      </c>
      <c r="AD86" s="12"/>
      <c r="AE86" s="12"/>
      <c r="AF86" s="12"/>
      <c r="AG86" s="12"/>
      <c r="AH86" s="12">
        <f t="shared" si="16"/>
        <v>0.7</v>
      </c>
      <c r="AI86" s="20" t="s">
        <v>94</v>
      </c>
      <c r="AJ86" s="20">
        <v>0.4</v>
      </c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>
        <f t="shared" si="17"/>
        <v>0.4</v>
      </c>
      <c r="BM86" s="12"/>
      <c r="BN86" s="12"/>
      <c r="BO86" s="12" t="s">
        <v>143</v>
      </c>
      <c r="BP86" s="12">
        <v>0.2</v>
      </c>
      <c r="BQ86" s="12"/>
      <c r="BR86" s="12"/>
      <c r="BS86" s="12">
        <f t="shared" si="18"/>
        <v>0.2</v>
      </c>
      <c r="BT86" s="12">
        <f t="shared" si="19"/>
        <v>0.2</v>
      </c>
      <c r="BU86" s="22">
        <f t="shared" si="20"/>
        <v>2.2599999999999998</v>
      </c>
      <c r="BV86" s="22"/>
    </row>
    <row r="87" spans="1:74" x14ac:dyDescent="0.2">
      <c r="A87" s="1">
        <v>2017</v>
      </c>
      <c r="B87" s="1" t="s">
        <v>136</v>
      </c>
      <c r="C87" s="6">
        <v>1120171620</v>
      </c>
      <c r="D87" s="9"/>
      <c r="E87" s="9"/>
      <c r="F87" s="9"/>
      <c r="G87" s="9"/>
      <c r="H87" s="9"/>
      <c r="I87" s="9">
        <f t="shared" si="14"/>
        <v>0</v>
      </c>
      <c r="J87" s="12">
        <v>1</v>
      </c>
      <c r="K87" s="12">
        <f t="shared" si="15"/>
        <v>0.2</v>
      </c>
      <c r="L87" s="15">
        <v>2</v>
      </c>
      <c r="M87" s="15">
        <v>0.2</v>
      </c>
      <c r="N87" s="12" t="s">
        <v>88</v>
      </c>
      <c r="O87" s="12">
        <v>0.1</v>
      </c>
      <c r="P87" s="12"/>
      <c r="Q87" s="12" t="s">
        <v>144</v>
      </c>
      <c r="R87" s="12">
        <v>0.3</v>
      </c>
      <c r="S87" s="12"/>
      <c r="T87" s="12"/>
      <c r="U87" s="12"/>
      <c r="V87" s="12"/>
      <c r="W87" s="12"/>
      <c r="X87" s="12"/>
      <c r="Y87" s="12"/>
      <c r="Z87" s="12" t="s">
        <v>94</v>
      </c>
      <c r="AA87" s="12">
        <v>0.1</v>
      </c>
      <c r="AB87" s="12"/>
      <c r="AC87" s="12"/>
      <c r="AD87" s="12"/>
      <c r="AE87" s="12"/>
      <c r="AF87" s="12"/>
      <c r="AG87" s="12"/>
      <c r="AH87" s="12">
        <f t="shared" si="16"/>
        <v>0.89999999999999991</v>
      </c>
      <c r="AI87" s="18" t="s">
        <v>94</v>
      </c>
      <c r="AJ87" s="18">
        <v>0.4</v>
      </c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>
        <f t="shared" si="17"/>
        <v>0.4</v>
      </c>
      <c r="BM87" s="12"/>
      <c r="BN87" s="12"/>
      <c r="BO87" s="12" t="s">
        <v>137</v>
      </c>
      <c r="BP87" s="12">
        <v>0.2</v>
      </c>
      <c r="BQ87" s="12"/>
      <c r="BR87" s="12"/>
      <c r="BS87" s="12">
        <f t="shared" si="18"/>
        <v>0.2</v>
      </c>
      <c r="BT87" s="12">
        <f t="shared" si="19"/>
        <v>0.2</v>
      </c>
      <c r="BU87" s="22">
        <f t="shared" si="20"/>
        <v>1.5</v>
      </c>
      <c r="BV87" s="22"/>
    </row>
    <row r="88" spans="1:74" x14ac:dyDescent="0.2">
      <c r="A88" s="1">
        <v>2017</v>
      </c>
      <c r="B88" s="1" t="s">
        <v>145</v>
      </c>
      <c r="C88" s="6">
        <v>1120170099</v>
      </c>
      <c r="D88" s="9"/>
      <c r="E88" s="9"/>
      <c r="F88" s="9"/>
      <c r="G88" s="9"/>
      <c r="H88" s="9"/>
      <c r="I88" s="9">
        <f t="shared" si="14"/>
        <v>0</v>
      </c>
      <c r="J88" s="12"/>
      <c r="K88" s="12">
        <f t="shared" si="15"/>
        <v>0</v>
      </c>
      <c r="L88" s="15">
        <v>2</v>
      </c>
      <c r="M88" s="15">
        <v>0.2</v>
      </c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>
        <f t="shared" si="16"/>
        <v>0.2</v>
      </c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>
        <f t="shared" si="17"/>
        <v>0</v>
      </c>
      <c r="BM88" s="12"/>
      <c r="BN88" s="12"/>
      <c r="BO88" s="12" t="s">
        <v>89</v>
      </c>
      <c r="BP88" s="12">
        <v>0.2</v>
      </c>
      <c r="BQ88" s="12"/>
      <c r="BR88" s="12"/>
      <c r="BS88" s="12">
        <f t="shared" si="18"/>
        <v>0.2</v>
      </c>
      <c r="BT88" s="12">
        <f t="shared" si="19"/>
        <v>0.2</v>
      </c>
      <c r="BU88" s="22">
        <f t="shared" si="20"/>
        <v>0.4</v>
      </c>
      <c r="BV88" s="22"/>
    </row>
    <row r="89" spans="1:74" x14ac:dyDescent="0.2">
      <c r="A89" s="1">
        <v>2017</v>
      </c>
      <c r="B89" s="1" t="s">
        <v>145</v>
      </c>
      <c r="C89" s="6">
        <v>1120170104</v>
      </c>
      <c r="D89" s="9"/>
      <c r="E89" s="9"/>
      <c r="F89" s="9"/>
      <c r="G89" s="9"/>
      <c r="H89" s="9"/>
      <c r="I89" s="9">
        <f t="shared" si="14"/>
        <v>0</v>
      </c>
      <c r="J89" s="12"/>
      <c r="K89" s="12">
        <f t="shared" si="15"/>
        <v>0</v>
      </c>
      <c r="L89" s="15">
        <v>1</v>
      </c>
      <c r="M89" s="15">
        <v>0.1</v>
      </c>
      <c r="N89" s="12" t="s">
        <v>88</v>
      </c>
      <c r="O89" s="12">
        <v>0.1</v>
      </c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>
        <f t="shared" si="16"/>
        <v>0.2</v>
      </c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>
        <f t="shared" si="17"/>
        <v>0</v>
      </c>
      <c r="BM89" s="12"/>
      <c r="BN89" s="12"/>
      <c r="BO89" s="12" t="s">
        <v>93</v>
      </c>
      <c r="BP89" s="12">
        <v>0.2</v>
      </c>
      <c r="BQ89" s="12"/>
      <c r="BR89" s="12"/>
      <c r="BS89" s="12">
        <f t="shared" si="18"/>
        <v>0.2</v>
      </c>
      <c r="BT89" s="12">
        <f t="shared" si="19"/>
        <v>0.2</v>
      </c>
      <c r="BU89" s="22">
        <f t="shared" si="20"/>
        <v>0.4</v>
      </c>
      <c r="BV89" s="22"/>
    </row>
    <row r="90" spans="1:74" x14ac:dyDescent="0.2">
      <c r="A90" s="1">
        <v>2017</v>
      </c>
      <c r="B90" s="1" t="s">
        <v>145</v>
      </c>
      <c r="C90" s="6">
        <v>1120170248</v>
      </c>
      <c r="D90" s="9"/>
      <c r="E90" s="9"/>
      <c r="F90" s="9"/>
      <c r="G90" s="9"/>
      <c r="H90" s="9"/>
      <c r="I90" s="9">
        <f t="shared" si="14"/>
        <v>0</v>
      </c>
      <c r="J90" s="12"/>
      <c r="K90" s="12">
        <f t="shared" si="15"/>
        <v>0</v>
      </c>
      <c r="L90" s="15"/>
      <c r="M90" s="15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>
        <f t="shared" si="16"/>
        <v>0</v>
      </c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 t="s">
        <v>146</v>
      </c>
      <c r="AZ90" s="18"/>
      <c r="BA90" s="18"/>
      <c r="BB90" s="18">
        <v>0.2</v>
      </c>
      <c r="BC90" s="18"/>
      <c r="BD90" s="18"/>
      <c r="BE90" s="18"/>
      <c r="BF90" s="18"/>
      <c r="BG90" s="18"/>
      <c r="BH90" s="18"/>
      <c r="BI90" s="18"/>
      <c r="BJ90" s="18"/>
      <c r="BK90" s="18"/>
      <c r="BL90" s="18">
        <f t="shared" si="17"/>
        <v>0.2</v>
      </c>
      <c r="BM90" s="12"/>
      <c r="BN90" s="12"/>
      <c r="BO90" s="12" t="s">
        <v>89</v>
      </c>
      <c r="BP90" s="12">
        <v>0.2</v>
      </c>
      <c r="BQ90" s="12"/>
      <c r="BR90" s="12"/>
      <c r="BS90" s="12">
        <f t="shared" si="18"/>
        <v>0.2</v>
      </c>
      <c r="BT90" s="12">
        <f t="shared" si="19"/>
        <v>0.2</v>
      </c>
      <c r="BU90" s="22">
        <f t="shared" si="20"/>
        <v>0.4</v>
      </c>
      <c r="BV90" s="22"/>
    </row>
    <row r="91" spans="1:74" x14ac:dyDescent="0.2">
      <c r="A91" s="1">
        <v>2017</v>
      </c>
      <c r="B91" s="1" t="s">
        <v>145</v>
      </c>
      <c r="C91" s="6">
        <v>1120170279</v>
      </c>
      <c r="D91" s="9"/>
      <c r="E91" s="9"/>
      <c r="F91" s="9"/>
      <c r="G91" s="9"/>
      <c r="H91" s="9"/>
      <c r="I91" s="9">
        <f t="shared" si="14"/>
        <v>0</v>
      </c>
      <c r="J91" s="12"/>
      <c r="K91" s="12">
        <f t="shared" si="15"/>
        <v>0</v>
      </c>
      <c r="L91" s="15"/>
      <c r="M91" s="15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>
        <f t="shared" si="16"/>
        <v>0</v>
      </c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>
        <f t="shared" si="17"/>
        <v>0</v>
      </c>
      <c r="BM91" s="12"/>
      <c r="BN91" s="12"/>
      <c r="BO91" s="12" t="s">
        <v>89</v>
      </c>
      <c r="BP91" s="12">
        <v>0.2</v>
      </c>
      <c r="BQ91" s="12"/>
      <c r="BR91" s="12"/>
      <c r="BS91" s="12">
        <f t="shared" si="18"/>
        <v>0.2</v>
      </c>
      <c r="BT91" s="12">
        <f t="shared" si="19"/>
        <v>0.2</v>
      </c>
      <c r="BU91" s="22">
        <f t="shared" si="20"/>
        <v>0.2</v>
      </c>
      <c r="BV91" s="22"/>
    </row>
    <row r="92" spans="1:74" x14ac:dyDescent="0.2">
      <c r="A92" s="1">
        <v>2017</v>
      </c>
      <c r="B92" s="1" t="s">
        <v>145</v>
      </c>
      <c r="C92" s="6">
        <v>1120170333</v>
      </c>
      <c r="D92" s="9">
        <v>1.2</v>
      </c>
      <c r="E92" s="9" t="s">
        <v>112</v>
      </c>
      <c r="F92" s="9">
        <v>1</v>
      </c>
      <c r="G92" s="9"/>
      <c r="H92" s="9"/>
      <c r="I92" s="9">
        <f t="shared" si="14"/>
        <v>1.2</v>
      </c>
      <c r="J92" s="12"/>
      <c r="K92" s="12">
        <f t="shared" si="15"/>
        <v>0</v>
      </c>
      <c r="L92" s="15">
        <v>3</v>
      </c>
      <c r="M92" s="16">
        <v>0.3</v>
      </c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 t="s">
        <v>88</v>
      </c>
      <c r="AC92" s="12">
        <v>0.1</v>
      </c>
      <c r="AD92" s="12"/>
      <c r="AE92" s="12"/>
      <c r="AF92" s="12"/>
      <c r="AG92" s="12"/>
      <c r="AH92" s="12">
        <f t="shared" si="16"/>
        <v>0.4</v>
      </c>
      <c r="AI92" s="20"/>
      <c r="AJ92" s="20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 t="s">
        <v>88</v>
      </c>
      <c r="BF92" s="18">
        <v>0.1</v>
      </c>
      <c r="BG92" s="18"/>
      <c r="BH92" s="18"/>
      <c r="BI92" s="18"/>
      <c r="BJ92" s="18"/>
      <c r="BK92" s="18"/>
      <c r="BL92" s="18">
        <f t="shared" si="17"/>
        <v>0.1</v>
      </c>
      <c r="BM92" s="12"/>
      <c r="BN92" s="12"/>
      <c r="BO92" s="12" t="s">
        <v>147</v>
      </c>
      <c r="BP92" s="12">
        <v>0.5</v>
      </c>
      <c r="BQ92" s="12"/>
      <c r="BR92" s="12"/>
      <c r="BS92" s="12">
        <f t="shared" si="18"/>
        <v>0.5</v>
      </c>
      <c r="BT92" s="12">
        <f t="shared" si="19"/>
        <v>0.5</v>
      </c>
      <c r="BU92" s="22">
        <f t="shared" si="20"/>
        <v>2.2000000000000002</v>
      </c>
      <c r="BV92" s="22"/>
    </row>
    <row r="93" spans="1:74" x14ac:dyDescent="0.2">
      <c r="A93" s="1">
        <v>2017</v>
      </c>
      <c r="B93" s="1" t="s">
        <v>145</v>
      </c>
      <c r="C93" s="6">
        <v>1120170691</v>
      </c>
      <c r="D93" s="9">
        <v>1.2</v>
      </c>
      <c r="E93" s="9" t="s">
        <v>103</v>
      </c>
      <c r="F93" s="9"/>
      <c r="G93" s="9"/>
      <c r="H93" s="9"/>
      <c r="I93" s="9">
        <f t="shared" si="14"/>
        <v>0</v>
      </c>
      <c r="J93" s="12"/>
      <c r="K93" s="12">
        <f t="shared" si="15"/>
        <v>0</v>
      </c>
      <c r="L93" s="15">
        <v>1</v>
      </c>
      <c r="M93" s="16">
        <v>0.1</v>
      </c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 t="s">
        <v>88</v>
      </c>
      <c r="AC93" s="12">
        <v>0.1</v>
      </c>
      <c r="AD93" s="12"/>
      <c r="AE93" s="12"/>
      <c r="AF93" s="12"/>
      <c r="AG93" s="12"/>
      <c r="AH93" s="12">
        <f t="shared" si="16"/>
        <v>0.2</v>
      </c>
      <c r="AI93" s="18" t="s">
        <v>94</v>
      </c>
      <c r="AJ93" s="18">
        <v>0.4</v>
      </c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>
        <v>15</v>
      </c>
      <c r="BH93" s="18">
        <v>0.4</v>
      </c>
      <c r="BI93" s="18"/>
      <c r="BJ93" s="18"/>
      <c r="BK93" s="18"/>
      <c r="BL93" s="18">
        <f t="shared" si="17"/>
        <v>0.8</v>
      </c>
      <c r="BM93" s="12"/>
      <c r="BN93" s="12"/>
      <c r="BO93" s="12" t="s">
        <v>89</v>
      </c>
      <c r="BP93" s="12">
        <v>0.2</v>
      </c>
      <c r="BQ93" s="12"/>
      <c r="BR93" s="12"/>
      <c r="BS93" s="12">
        <f t="shared" si="18"/>
        <v>0.2</v>
      </c>
      <c r="BT93" s="12">
        <f t="shared" si="19"/>
        <v>0.2</v>
      </c>
      <c r="BU93" s="22">
        <f t="shared" si="20"/>
        <v>1.2</v>
      </c>
      <c r="BV93" s="22"/>
    </row>
    <row r="94" spans="1:74" x14ac:dyDescent="0.2">
      <c r="A94" s="1">
        <v>2017</v>
      </c>
      <c r="B94" s="1" t="s">
        <v>145</v>
      </c>
      <c r="C94" s="6">
        <v>1120170887</v>
      </c>
      <c r="D94" s="9">
        <v>1.2</v>
      </c>
      <c r="E94" s="9" t="s">
        <v>105</v>
      </c>
      <c r="F94" s="9">
        <v>0.8</v>
      </c>
      <c r="G94" s="9"/>
      <c r="H94" s="9"/>
      <c r="I94" s="9">
        <f t="shared" si="14"/>
        <v>0.96</v>
      </c>
      <c r="J94" s="12"/>
      <c r="K94" s="12">
        <f t="shared" si="15"/>
        <v>0</v>
      </c>
      <c r="L94" s="15">
        <v>1</v>
      </c>
      <c r="M94" s="16">
        <v>0.1</v>
      </c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>
        <f t="shared" si="16"/>
        <v>0.1</v>
      </c>
      <c r="AI94" s="18" t="s">
        <v>94</v>
      </c>
      <c r="AJ94" s="18">
        <v>0.4</v>
      </c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>
        <v>18</v>
      </c>
      <c r="BH94" s="18">
        <v>0.5</v>
      </c>
      <c r="BI94" s="18"/>
      <c r="BJ94" s="18"/>
      <c r="BK94" s="18"/>
      <c r="BL94" s="18">
        <f t="shared" si="17"/>
        <v>0.9</v>
      </c>
      <c r="BM94" s="12"/>
      <c r="BN94" s="12"/>
      <c r="BO94" s="12" t="s">
        <v>93</v>
      </c>
      <c r="BP94" s="12">
        <v>0.2</v>
      </c>
      <c r="BQ94" s="12"/>
      <c r="BR94" s="12"/>
      <c r="BS94" s="12">
        <f t="shared" si="18"/>
        <v>0.2</v>
      </c>
      <c r="BT94" s="12">
        <f t="shared" si="19"/>
        <v>0.2</v>
      </c>
      <c r="BU94" s="22">
        <f t="shared" si="20"/>
        <v>2.16</v>
      </c>
      <c r="BV94" s="22"/>
    </row>
    <row r="95" spans="1:74" x14ac:dyDescent="0.2">
      <c r="A95" s="1">
        <v>2017</v>
      </c>
      <c r="B95" s="1" t="s">
        <v>145</v>
      </c>
      <c r="C95" s="6">
        <v>1120170895</v>
      </c>
      <c r="D95" s="9">
        <v>1.2</v>
      </c>
      <c r="E95" s="9" t="s">
        <v>92</v>
      </c>
      <c r="F95" s="10">
        <v>0.6</v>
      </c>
      <c r="G95" s="9"/>
      <c r="H95" s="9"/>
      <c r="I95" s="9">
        <f t="shared" si="14"/>
        <v>0.72</v>
      </c>
      <c r="J95" s="12">
        <v>1</v>
      </c>
      <c r="K95" s="12">
        <f t="shared" si="15"/>
        <v>0.2</v>
      </c>
      <c r="L95" s="15">
        <v>2</v>
      </c>
      <c r="M95" s="16">
        <v>0.2</v>
      </c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 t="s">
        <v>88</v>
      </c>
      <c r="AC95" s="12">
        <v>0.1</v>
      </c>
      <c r="AD95" s="12"/>
      <c r="AE95" s="12"/>
      <c r="AF95" s="12"/>
      <c r="AG95" s="12"/>
      <c r="AH95" s="12">
        <f t="shared" si="16"/>
        <v>0.5</v>
      </c>
      <c r="AI95" s="20"/>
      <c r="AJ95" s="20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>
        <f t="shared" si="17"/>
        <v>0</v>
      </c>
      <c r="BM95" s="12"/>
      <c r="BN95" s="12"/>
      <c r="BO95" s="12" t="s">
        <v>93</v>
      </c>
      <c r="BP95" s="12">
        <v>0.3</v>
      </c>
      <c r="BQ95" s="12"/>
      <c r="BR95" s="12"/>
      <c r="BS95" s="12">
        <f t="shared" si="18"/>
        <v>0.3</v>
      </c>
      <c r="BT95" s="12">
        <f t="shared" si="19"/>
        <v>0.3</v>
      </c>
      <c r="BU95" s="22">
        <f t="shared" si="20"/>
        <v>1.52</v>
      </c>
      <c r="BV95" s="22"/>
    </row>
    <row r="96" spans="1:74" x14ac:dyDescent="0.2">
      <c r="A96" s="1">
        <v>2017</v>
      </c>
      <c r="B96" s="1" t="s">
        <v>145</v>
      </c>
      <c r="C96" s="6">
        <v>1120171251</v>
      </c>
      <c r="D96" s="9"/>
      <c r="E96" s="9"/>
      <c r="F96" s="10"/>
      <c r="G96" s="9"/>
      <c r="H96" s="9"/>
      <c r="I96" s="9">
        <f t="shared" si="14"/>
        <v>0</v>
      </c>
      <c r="J96" s="12"/>
      <c r="K96" s="12">
        <f t="shared" si="15"/>
        <v>0</v>
      </c>
      <c r="L96" s="15">
        <v>1</v>
      </c>
      <c r="M96" s="16">
        <v>0.1</v>
      </c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 t="s">
        <v>88</v>
      </c>
      <c r="AC96" s="12">
        <v>0.1</v>
      </c>
      <c r="AD96" s="12"/>
      <c r="AE96" s="12"/>
      <c r="AF96" s="12"/>
      <c r="AG96" s="12"/>
      <c r="AH96" s="12">
        <f t="shared" si="16"/>
        <v>0.2</v>
      </c>
      <c r="AI96" s="20"/>
      <c r="AJ96" s="20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 t="s">
        <v>88</v>
      </c>
      <c r="BF96" s="18">
        <v>0.1</v>
      </c>
      <c r="BG96" s="18">
        <v>29.5</v>
      </c>
      <c r="BH96" s="18">
        <v>0.5</v>
      </c>
      <c r="BI96" s="18"/>
      <c r="BJ96" s="18"/>
      <c r="BK96" s="18"/>
      <c r="BL96" s="18">
        <f t="shared" si="17"/>
        <v>0.6</v>
      </c>
      <c r="BM96" s="12"/>
      <c r="BN96" s="12"/>
      <c r="BO96" s="12" t="s">
        <v>93</v>
      </c>
      <c r="BP96" s="12">
        <v>0.2</v>
      </c>
      <c r="BQ96" s="12"/>
      <c r="BR96" s="12"/>
      <c r="BS96" s="12">
        <f t="shared" si="18"/>
        <v>0.2</v>
      </c>
      <c r="BT96" s="12">
        <f t="shared" si="19"/>
        <v>0.2</v>
      </c>
      <c r="BU96" s="22">
        <f t="shared" si="20"/>
        <v>1</v>
      </c>
      <c r="BV96" s="22"/>
    </row>
    <row r="97" spans="1:74" x14ac:dyDescent="0.2">
      <c r="A97" s="1">
        <v>2017</v>
      </c>
      <c r="B97" s="1" t="s">
        <v>145</v>
      </c>
      <c r="C97" s="7">
        <v>1120171415</v>
      </c>
      <c r="D97" s="9"/>
      <c r="E97" s="9"/>
      <c r="F97" s="10"/>
      <c r="G97" s="9"/>
      <c r="H97" s="9"/>
      <c r="I97" s="9">
        <f t="shared" si="14"/>
        <v>0</v>
      </c>
      <c r="J97" s="12">
        <v>4</v>
      </c>
      <c r="K97" s="12">
        <f t="shared" si="15"/>
        <v>0.8</v>
      </c>
      <c r="L97" s="15">
        <v>3</v>
      </c>
      <c r="M97" s="16">
        <v>0.3</v>
      </c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 t="s">
        <v>88</v>
      </c>
      <c r="AC97" s="12">
        <v>0.1</v>
      </c>
      <c r="AD97" s="12"/>
      <c r="AE97" s="12"/>
      <c r="AF97" s="12"/>
      <c r="AG97" s="12"/>
      <c r="AH97" s="12">
        <f t="shared" si="16"/>
        <v>1.2000000000000002</v>
      </c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 t="s">
        <v>88</v>
      </c>
      <c r="BF97" s="18">
        <v>0.1</v>
      </c>
      <c r="BG97" s="18">
        <v>24.5</v>
      </c>
      <c r="BH97" s="18">
        <v>0.5</v>
      </c>
      <c r="BI97" s="18"/>
      <c r="BJ97" s="18"/>
      <c r="BK97" s="18"/>
      <c r="BL97" s="18">
        <f t="shared" si="17"/>
        <v>0.6</v>
      </c>
      <c r="BM97" s="12"/>
      <c r="BN97" s="12"/>
      <c r="BO97" s="12" t="s">
        <v>91</v>
      </c>
      <c r="BP97" s="12">
        <v>0.2</v>
      </c>
      <c r="BQ97" s="12"/>
      <c r="BR97" s="12"/>
      <c r="BS97" s="12">
        <f t="shared" si="18"/>
        <v>0.2</v>
      </c>
      <c r="BT97" s="12">
        <f t="shared" si="19"/>
        <v>0.2</v>
      </c>
      <c r="BU97" s="22">
        <f t="shared" si="20"/>
        <v>2</v>
      </c>
      <c r="BV97" s="22"/>
    </row>
    <row r="98" spans="1:74" x14ac:dyDescent="0.2">
      <c r="A98" s="1">
        <v>2017</v>
      </c>
      <c r="B98" s="1" t="s">
        <v>145</v>
      </c>
      <c r="C98" s="6">
        <v>1120171588</v>
      </c>
      <c r="D98" s="9"/>
      <c r="E98" s="9"/>
      <c r="F98" s="10"/>
      <c r="G98" s="9"/>
      <c r="H98" s="9"/>
      <c r="I98" s="9">
        <f t="shared" si="14"/>
        <v>0</v>
      </c>
      <c r="J98" s="12">
        <v>2</v>
      </c>
      <c r="K98" s="12">
        <f t="shared" si="15"/>
        <v>0.4</v>
      </c>
      <c r="L98" s="15">
        <v>3</v>
      </c>
      <c r="M98" s="16">
        <v>0.3</v>
      </c>
      <c r="N98" s="12" t="s">
        <v>88</v>
      </c>
      <c r="O98" s="12">
        <v>0.1</v>
      </c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 t="s">
        <v>88</v>
      </c>
      <c r="AC98" s="12">
        <v>0.1</v>
      </c>
      <c r="AD98" s="12"/>
      <c r="AE98" s="12"/>
      <c r="AF98" s="12"/>
      <c r="AG98" s="12"/>
      <c r="AH98" s="12">
        <f t="shared" si="16"/>
        <v>0.9</v>
      </c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>
        <v>6</v>
      </c>
      <c r="BH98" s="18">
        <v>0.2</v>
      </c>
      <c r="BI98" s="18"/>
      <c r="BJ98" s="18"/>
      <c r="BK98" s="18"/>
      <c r="BL98" s="18">
        <f t="shared" si="17"/>
        <v>0.2</v>
      </c>
      <c r="BM98" s="12"/>
      <c r="BN98" s="12"/>
      <c r="BO98" s="12" t="s">
        <v>91</v>
      </c>
      <c r="BP98" s="12">
        <v>0.2</v>
      </c>
      <c r="BQ98" s="12"/>
      <c r="BR98" s="12"/>
      <c r="BS98" s="12">
        <f t="shared" si="18"/>
        <v>0.2</v>
      </c>
      <c r="BT98" s="12">
        <f t="shared" si="19"/>
        <v>0.2</v>
      </c>
      <c r="BU98" s="22">
        <f t="shared" si="20"/>
        <v>1.3</v>
      </c>
      <c r="BV98" s="22"/>
    </row>
    <row r="99" spans="1:74" x14ac:dyDescent="0.2">
      <c r="A99" s="1">
        <v>2017</v>
      </c>
      <c r="B99" s="1" t="s">
        <v>145</v>
      </c>
      <c r="C99" s="6">
        <v>1120171604</v>
      </c>
      <c r="D99" s="9"/>
      <c r="E99" s="9"/>
      <c r="F99" s="10"/>
      <c r="G99" s="9"/>
      <c r="H99" s="9"/>
      <c r="I99" s="9">
        <f t="shared" si="14"/>
        <v>0</v>
      </c>
      <c r="J99" s="12">
        <v>2</v>
      </c>
      <c r="K99" s="12">
        <f t="shared" si="15"/>
        <v>0.4</v>
      </c>
      <c r="L99" s="15">
        <v>2</v>
      </c>
      <c r="M99" s="16">
        <v>0.2</v>
      </c>
      <c r="N99" s="12" t="s">
        <v>88</v>
      </c>
      <c r="O99" s="12">
        <v>0.1</v>
      </c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 t="s">
        <v>88</v>
      </c>
      <c r="AC99" s="12">
        <v>0.1</v>
      </c>
      <c r="AD99" s="12"/>
      <c r="AE99" s="12"/>
      <c r="AF99" s="12"/>
      <c r="AG99" s="12"/>
      <c r="AH99" s="12">
        <f t="shared" si="16"/>
        <v>0.8</v>
      </c>
      <c r="AI99" s="18" t="s">
        <v>94</v>
      </c>
      <c r="AJ99" s="18">
        <v>0.4</v>
      </c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>
        <f t="shared" si="17"/>
        <v>0.4</v>
      </c>
      <c r="BM99" s="12"/>
      <c r="BN99" s="12"/>
      <c r="BO99" s="12" t="s">
        <v>89</v>
      </c>
      <c r="BP99" s="12">
        <v>0.2</v>
      </c>
      <c r="BQ99" s="12"/>
      <c r="BR99" s="12"/>
      <c r="BS99" s="12">
        <f t="shared" si="18"/>
        <v>0.2</v>
      </c>
      <c r="BT99" s="12">
        <f t="shared" si="19"/>
        <v>0.2</v>
      </c>
      <c r="BU99" s="22">
        <f t="shared" si="20"/>
        <v>1.4000000000000001</v>
      </c>
      <c r="BV99" s="22"/>
    </row>
    <row r="100" spans="1:74" x14ac:dyDescent="0.2">
      <c r="A100" s="1">
        <v>2017</v>
      </c>
      <c r="B100" s="1" t="s">
        <v>145</v>
      </c>
      <c r="C100" s="6">
        <v>1120171617</v>
      </c>
      <c r="D100" s="9">
        <v>1.2</v>
      </c>
      <c r="E100" s="9" t="s">
        <v>96</v>
      </c>
      <c r="F100" s="10">
        <v>0.6</v>
      </c>
      <c r="G100" s="9"/>
      <c r="H100" s="9"/>
      <c r="I100" s="9">
        <f t="shared" si="14"/>
        <v>0.72</v>
      </c>
      <c r="J100" s="12"/>
      <c r="K100" s="12">
        <f t="shared" si="15"/>
        <v>0</v>
      </c>
      <c r="L100" s="15">
        <v>3</v>
      </c>
      <c r="M100" s="16">
        <v>0.3</v>
      </c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>
        <f t="shared" si="16"/>
        <v>0.3</v>
      </c>
      <c r="AI100" s="20" t="s">
        <v>94</v>
      </c>
      <c r="AJ100" s="20">
        <v>0.4</v>
      </c>
      <c r="AK100" s="18"/>
      <c r="AL100" s="18"/>
      <c r="AM100" s="18" t="s">
        <v>104</v>
      </c>
      <c r="AN100" s="18">
        <v>0.1</v>
      </c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>
        <v>9.5</v>
      </c>
      <c r="BH100" s="18">
        <v>0.2</v>
      </c>
      <c r="BI100" s="18"/>
      <c r="BJ100" s="18"/>
      <c r="BK100" s="18"/>
      <c r="BL100" s="18">
        <f t="shared" si="17"/>
        <v>0.70000000000000007</v>
      </c>
      <c r="BM100" s="12"/>
      <c r="BN100" s="12"/>
      <c r="BO100" s="12" t="s">
        <v>93</v>
      </c>
      <c r="BP100" s="12">
        <v>0.2</v>
      </c>
      <c r="BQ100" s="12"/>
      <c r="BR100" s="12"/>
      <c r="BS100" s="12">
        <f t="shared" si="18"/>
        <v>0.2</v>
      </c>
      <c r="BT100" s="12">
        <f t="shared" si="19"/>
        <v>0.2</v>
      </c>
      <c r="BU100" s="22">
        <f t="shared" si="20"/>
        <v>1.9200000000000002</v>
      </c>
      <c r="BV100" s="22"/>
    </row>
    <row r="101" spans="1:74" x14ac:dyDescent="0.2">
      <c r="A101" s="1">
        <v>2017</v>
      </c>
      <c r="B101" s="1" t="s">
        <v>145</v>
      </c>
      <c r="C101" s="6">
        <v>1120171621</v>
      </c>
      <c r="D101" s="9"/>
      <c r="E101" s="9"/>
      <c r="F101" s="10"/>
      <c r="G101" s="9"/>
      <c r="H101" s="9"/>
      <c r="I101" s="9">
        <f t="shared" si="14"/>
        <v>0</v>
      </c>
      <c r="J101" s="12">
        <v>2</v>
      </c>
      <c r="K101" s="12">
        <f t="shared" si="15"/>
        <v>0.4</v>
      </c>
      <c r="L101" s="15">
        <v>2</v>
      </c>
      <c r="M101" s="16">
        <v>0.2</v>
      </c>
      <c r="N101" s="12" t="s">
        <v>88</v>
      </c>
      <c r="O101" s="12">
        <v>0.1</v>
      </c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 t="s">
        <v>88</v>
      </c>
      <c r="AC101" s="12">
        <v>0.1</v>
      </c>
      <c r="AD101" s="12"/>
      <c r="AE101" s="12"/>
      <c r="AF101" s="12"/>
      <c r="AG101" s="12"/>
      <c r="AH101" s="12">
        <f t="shared" si="16"/>
        <v>0.8</v>
      </c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>
        <f t="shared" si="17"/>
        <v>0</v>
      </c>
      <c r="BM101" s="12"/>
      <c r="BN101" s="12"/>
      <c r="BO101" s="12" t="s">
        <v>91</v>
      </c>
      <c r="BP101" s="12">
        <v>0.2</v>
      </c>
      <c r="BQ101" s="12"/>
      <c r="BR101" s="12"/>
      <c r="BS101" s="12">
        <f t="shared" si="18"/>
        <v>0.2</v>
      </c>
      <c r="BT101" s="12">
        <f t="shared" si="19"/>
        <v>0.2</v>
      </c>
      <c r="BU101" s="22">
        <f t="shared" si="20"/>
        <v>1</v>
      </c>
      <c r="BV101" s="22"/>
    </row>
    <row r="102" spans="1:74" x14ac:dyDescent="0.2">
      <c r="A102" s="1">
        <v>2017</v>
      </c>
      <c r="B102" s="1" t="s">
        <v>145</v>
      </c>
      <c r="C102" s="6">
        <v>1120171629</v>
      </c>
      <c r="D102" s="9"/>
      <c r="E102" s="9"/>
      <c r="F102" s="10"/>
      <c r="G102" s="9"/>
      <c r="H102" s="9"/>
      <c r="I102" s="9">
        <f t="shared" si="14"/>
        <v>0</v>
      </c>
      <c r="J102" s="12"/>
      <c r="K102" s="12">
        <f t="shared" si="15"/>
        <v>0</v>
      </c>
      <c r="L102" s="15">
        <v>3</v>
      </c>
      <c r="M102" s="15">
        <v>0.3</v>
      </c>
      <c r="N102" s="12" t="s">
        <v>88</v>
      </c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>
        <f t="shared" si="16"/>
        <v>0.3</v>
      </c>
      <c r="AI102" s="18" t="s">
        <v>94</v>
      </c>
      <c r="AJ102" s="18">
        <v>0.4</v>
      </c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>
        <f t="shared" si="17"/>
        <v>0.4</v>
      </c>
      <c r="BM102" s="12"/>
      <c r="BN102" s="12"/>
      <c r="BO102" s="12" t="s">
        <v>93</v>
      </c>
      <c r="BP102" s="12">
        <v>0.3</v>
      </c>
      <c r="BQ102" s="12"/>
      <c r="BR102" s="12"/>
      <c r="BS102" s="12">
        <f t="shared" si="18"/>
        <v>0.3</v>
      </c>
      <c r="BT102" s="12">
        <f t="shared" si="19"/>
        <v>0.3</v>
      </c>
      <c r="BU102" s="22">
        <f t="shared" si="20"/>
        <v>1</v>
      </c>
      <c r="BV102" s="22"/>
    </row>
    <row r="103" spans="1:74" x14ac:dyDescent="0.2">
      <c r="A103" s="1">
        <v>2017</v>
      </c>
      <c r="B103" s="1" t="s">
        <v>145</v>
      </c>
      <c r="C103" s="6">
        <v>1120171632</v>
      </c>
      <c r="D103" s="9">
        <v>1.2</v>
      </c>
      <c r="E103" s="9" t="s">
        <v>107</v>
      </c>
      <c r="F103" s="10">
        <v>0.8</v>
      </c>
      <c r="G103" s="9"/>
      <c r="H103" s="9"/>
      <c r="I103" s="9">
        <f t="shared" si="14"/>
        <v>0.96</v>
      </c>
      <c r="J103" s="12"/>
      <c r="K103" s="12">
        <f t="shared" si="15"/>
        <v>0</v>
      </c>
      <c r="L103" s="15">
        <v>3</v>
      </c>
      <c r="M103" s="15">
        <v>0.3</v>
      </c>
      <c r="N103" s="12" t="s">
        <v>88</v>
      </c>
      <c r="O103" s="12">
        <v>0.1</v>
      </c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 t="s">
        <v>88</v>
      </c>
      <c r="AC103" s="12">
        <v>0.1</v>
      </c>
      <c r="AD103" s="12"/>
      <c r="AE103" s="12"/>
      <c r="AF103" s="12"/>
      <c r="AG103" s="12"/>
      <c r="AH103" s="12">
        <f t="shared" si="16"/>
        <v>0.5</v>
      </c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>
        <v>32</v>
      </c>
      <c r="BH103" s="18">
        <v>0.5</v>
      </c>
      <c r="BI103" s="18"/>
      <c r="BJ103" s="18"/>
      <c r="BK103" s="18"/>
      <c r="BL103" s="18">
        <f t="shared" si="17"/>
        <v>0.5</v>
      </c>
      <c r="BM103" s="12"/>
      <c r="BN103" s="12"/>
      <c r="BO103" s="12" t="s">
        <v>93</v>
      </c>
      <c r="BP103" s="12">
        <v>0.3</v>
      </c>
      <c r="BQ103" s="12"/>
      <c r="BR103" s="12"/>
      <c r="BS103" s="12">
        <f t="shared" si="18"/>
        <v>0.3</v>
      </c>
      <c r="BT103" s="12">
        <f t="shared" si="19"/>
        <v>0.3</v>
      </c>
      <c r="BU103" s="22">
        <f t="shared" si="20"/>
        <v>2.2599999999999998</v>
      </c>
      <c r="BV103" s="22"/>
    </row>
    <row r="104" spans="1:74" x14ac:dyDescent="0.2">
      <c r="A104" s="1">
        <v>2017</v>
      </c>
      <c r="B104" s="1" t="s">
        <v>145</v>
      </c>
      <c r="C104" s="6">
        <v>1120172299</v>
      </c>
      <c r="D104" s="9">
        <v>1.2</v>
      </c>
      <c r="E104" s="9" t="s">
        <v>92</v>
      </c>
      <c r="F104" s="10">
        <v>0.6</v>
      </c>
      <c r="G104" s="9"/>
      <c r="H104" s="9"/>
      <c r="I104" s="9">
        <f t="shared" si="14"/>
        <v>0.72</v>
      </c>
      <c r="J104" s="12"/>
      <c r="K104" s="12">
        <f t="shared" si="15"/>
        <v>0</v>
      </c>
      <c r="L104" s="15">
        <v>1</v>
      </c>
      <c r="M104" s="15">
        <v>0.1</v>
      </c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>
        <f t="shared" si="16"/>
        <v>0.1</v>
      </c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>
        <f t="shared" si="17"/>
        <v>0</v>
      </c>
      <c r="BM104" s="12"/>
      <c r="BN104" s="12"/>
      <c r="BO104" s="12" t="s">
        <v>93</v>
      </c>
      <c r="BP104" s="12">
        <v>0.2</v>
      </c>
      <c r="BQ104" s="12"/>
      <c r="BR104" s="12"/>
      <c r="BS104" s="12">
        <f t="shared" si="18"/>
        <v>0.2</v>
      </c>
      <c r="BT104" s="12">
        <f t="shared" si="19"/>
        <v>0.2</v>
      </c>
      <c r="BU104" s="22">
        <f t="shared" si="20"/>
        <v>1.02</v>
      </c>
      <c r="BV104" s="22"/>
    </row>
    <row r="105" spans="1:74" x14ac:dyDescent="0.2">
      <c r="A105" s="1">
        <v>2017</v>
      </c>
      <c r="B105" s="1" t="s">
        <v>145</v>
      </c>
      <c r="C105" s="6">
        <v>1120172305</v>
      </c>
      <c r="D105" s="9">
        <v>1.2</v>
      </c>
      <c r="E105" s="9" t="s">
        <v>102</v>
      </c>
      <c r="F105" s="10">
        <v>0.6</v>
      </c>
      <c r="G105" s="9"/>
      <c r="H105" s="9"/>
      <c r="I105" s="9">
        <f t="shared" si="14"/>
        <v>0.72</v>
      </c>
      <c r="J105" s="12"/>
      <c r="K105" s="12">
        <f t="shared" si="15"/>
        <v>0</v>
      </c>
      <c r="L105" s="15">
        <v>3</v>
      </c>
      <c r="M105" s="15">
        <v>0.3</v>
      </c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>
        <f t="shared" si="16"/>
        <v>0.3</v>
      </c>
      <c r="AI105" s="18"/>
      <c r="AJ105" s="18"/>
      <c r="AK105" s="18"/>
      <c r="AL105" s="18"/>
      <c r="AM105" s="18" t="s">
        <v>104</v>
      </c>
      <c r="AN105" s="18">
        <v>0.1</v>
      </c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>
        <f t="shared" si="17"/>
        <v>0.1</v>
      </c>
      <c r="BM105" s="12"/>
      <c r="BN105" s="12"/>
      <c r="BO105" s="12" t="s">
        <v>93</v>
      </c>
      <c r="BP105" s="12">
        <v>0.3</v>
      </c>
      <c r="BQ105" s="12"/>
      <c r="BR105" s="12"/>
      <c r="BS105" s="12">
        <f t="shared" si="18"/>
        <v>0.3</v>
      </c>
      <c r="BT105" s="12">
        <f t="shared" si="19"/>
        <v>0.3</v>
      </c>
      <c r="BU105" s="22">
        <f t="shared" si="20"/>
        <v>1.42</v>
      </c>
      <c r="BV105" s="22"/>
    </row>
    <row r="106" spans="1:74" x14ac:dyDescent="0.2">
      <c r="A106" s="1">
        <v>2017</v>
      </c>
      <c r="B106" s="1" t="s">
        <v>145</v>
      </c>
      <c r="C106" s="6">
        <v>1120172314</v>
      </c>
      <c r="D106" s="9">
        <v>1.6</v>
      </c>
      <c r="E106" s="9" t="s">
        <v>95</v>
      </c>
      <c r="F106" s="9">
        <v>1</v>
      </c>
      <c r="G106" s="9"/>
      <c r="H106" s="9"/>
      <c r="I106" s="9">
        <f t="shared" si="14"/>
        <v>1.6</v>
      </c>
      <c r="J106" s="12"/>
      <c r="K106" s="12">
        <f t="shared" si="15"/>
        <v>0</v>
      </c>
      <c r="L106" s="15">
        <v>3</v>
      </c>
      <c r="M106" s="15">
        <v>0.3</v>
      </c>
      <c r="N106" s="12" t="s">
        <v>88</v>
      </c>
      <c r="O106" s="12">
        <v>0.1</v>
      </c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 t="s">
        <v>88</v>
      </c>
      <c r="AC106" s="12">
        <v>0.1</v>
      </c>
      <c r="AD106" s="12"/>
      <c r="AE106" s="12"/>
      <c r="AF106" s="12"/>
      <c r="AG106" s="12"/>
      <c r="AH106" s="12">
        <f t="shared" si="16"/>
        <v>0.5</v>
      </c>
      <c r="AI106" s="20" t="s">
        <v>94</v>
      </c>
      <c r="AJ106" s="20">
        <v>0.4</v>
      </c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 t="s">
        <v>88</v>
      </c>
      <c r="BF106" s="18">
        <v>0.1</v>
      </c>
      <c r="BG106" s="18"/>
      <c r="BH106" s="18"/>
      <c r="BI106" s="18"/>
      <c r="BJ106" s="18"/>
      <c r="BK106" s="18"/>
      <c r="BL106" s="18">
        <f t="shared" si="17"/>
        <v>0.5</v>
      </c>
      <c r="BM106" s="12"/>
      <c r="BN106" s="12"/>
      <c r="BO106" s="12" t="s">
        <v>148</v>
      </c>
      <c r="BP106" s="12">
        <v>0.5</v>
      </c>
      <c r="BQ106" s="12"/>
      <c r="BR106" s="12"/>
      <c r="BS106" s="12">
        <f t="shared" si="18"/>
        <v>0.5</v>
      </c>
      <c r="BT106" s="12">
        <f t="shared" si="19"/>
        <v>0.5</v>
      </c>
      <c r="BU106" s="22">
        <f t="shared" si="20"/>
        <v>3.1</v>
      </c>
      <c r="BV106" s="22"/>
    </row>
    <row r="107" spans="1:74" x14ac:dyDescent="0.2">
      <c r="A107" s="1">
        <v>2017</v>
      </c>
      <c r="B107" s="1" t="s">
        <v>145</v>
      </c>
      <c r="C107" s="6">
        <v>1120172315</v>
      </c>
      <c r="D107" s="9"/>
      <c r="E107" s="9"/>
      <c r="F107" s="9"/>
      <c r="G107" s="9"/>
      <c r="H107" s="9"/>
      <c r="I107" s="9">
        <f t="shared" si="14"/>
        <v>0</v>
      </c>
      <c r="J107" s="12"/>
      <c r="K107" s="12">
        <f t="shared" si="15"/>
        <v>0</v>
      </c>
      <c r="L107" s="15">
        <v>3</v>
      </c>
      <c r="M107" s="15">
        <v>0.3</v>
      </c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 t="s">
        <v>88</v>
      </c>
      <c r="AC107" s="12">
        <v>0.1</v>
      </c>
      <c r="AD107" s="12"/>
      <c r="AE107" s="12"/>
      <c r="AF107" s="12"/>
      <c r="AG107" s="12"/>
      <c r="AH107" s="12">
        <f t="shared" si="16"/>
        <v>0.4</v>
      </c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>
        <f t="shared" si="17"/>
        <v>0</v>
      </c>
      <c r="BM107" s="12"/>
      <c r="BN107" s="12"/>
      <c r="BO107" s="12"/>
      <c r="BP107" s="12"/>
      <c r="BQ107" s="12"/>
      <c r="BR107" s="12"/>
      <c r="BS107" s="12">
        <f t="shared" si="18"/>
        <v>0</v>
      </c>
      <c r="BT107" s="12">
        <f t="shared" si="19"/>
        <v>0</v>
      </c>
      <c r="BU107" s="22">
        <f t="shared" si="20"/>
        <v>0.4</v>
      </c>
      <c r="BV107" s="22"/>
    </row>
    <row r="108" spans="1:74" x14ac:dyDescent="0.2">
      <c r="A108" s="1">
        <v>2017</v>
      </c>
      <c r="B108" s="1" t="s">
        <v>145</v>
      </c>
      <c r="C108" s="6">
        <v>1120172316</v>
      </c>
      <c r="D108" s="9"/>
      <c r="E108" s="9"/>
      <c r="F108" s="9"/>
      <c r="G108" s="9"/>
      <c r="H108" s="9"/>
      <c r="I108" s="9">
        <f t="shared" si="14"/>
        <v>0</v>
      </c>
      <c r="J108" s="12"/>
      <c r="K108" s="12">
        <f t="shared" si="15"/>
        <v>0</v>
      </c>
      <c r="L108" s="15">
        <v>2</v>
      </c>
      <c r="M108" s="15">
        <v>0.2</v>
      </c>
      <c r="N108" s="12" t="s">
        <v>88</v>
      </c>
      <c r="O108" s="12">
        <v>0.1</v>
      </c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 t="s">
        <v>88</v>
      </c>
      <c r="AC108" s="12">
        <v>0.1</v>
      </c>
      <c r="AD108" s="12"/>
      <c r="AE108" s="12"/>
      <c r="AF108" s="12"/>
      <c r="AG108" s="12"/>
      <c r="AH108" s="12">
        <f t="shared" si="16"/>
        <v>0.4</v>
      </c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Z108" s="18"/>
      <c r="BA108" s="18"/>
      <c r="BB108" s="18"/>
      <c r="BC108" s="18"/>
      <c r="BD108" s="18"/>
      <c r="BE108" s="18"/>
      <c r="BF108" s="18"/>
      <c r="BG108" s="18">
        <v>5</v>
      </c>
      <c r="BH108" s="18">
        <v>0.1</v>
      </c>
      <c r="BI108" s="18"/>
      <c r="BJ108" s="18"/>
      <c r="BK108" s="18"/>
      <c r="BL108" s="18">
        <f t="shared" si="17"/>
        <v>0.1</v>
      </c>
      <c r="BM108" s="12"/>
      <c r="BN108" s="12"/>
      <c r="BO108" s="11" t="s">
        <v>93</v>
      </c>
      <c r="BP108" s="11">
        <v>0.2</v>
      </c>
      <c r="BQ108" s="11"/>
      <c r="BR108" s="11"/>
      <c r="BS108" s="12">
        <f t="shared" si="18"/>
        <v>0.2</v>
      </c>
      <c r="BT108" s="12">
        <f t="shared" si="19"/>
        <v>0.2</v>
      </c>
      <c r="BU108" s="22">
        <f t="shared" si="20"/>
        <v>0.70000000000000007</v>
      </c>
      <c r="BV108" s="22"/>
    </row>
    <row r="109" spans="1:74" x14ac:dyDescent="0.2">
      <c r="A109" s="1">
        <v>2017</v>
      </c>
      <c r="B109" s="1" t="s">
        <v>145</v>
      </c>
      <c r="C109" s="6">
        <v>1120172809</v>
      </c>
      <c r="D109" s="9">
        <v>1.6</v>
      </c>
      <c r="E109" s="9" t="s">
        <v>110</v>
      </c>
      <c r="F109" s="9">
        <v>1</v>
      </c>
      <c r="G109" s="9"/>
      <c r="H109" s="9"/>
      <c r="I109" s="9">
        <f t="shared" si="14"/>
        <v>1.6</v>
      </c>
      <c r="J109" s="12"/>
      <c r="K109" s="12">
        <f t="shared" si="15"/>
        <v>0</v>
      </c>
      <c r="L109" s="15">
        <v>2</v>
      </c>
      <c r="M109" s="15">
        <v>0.2</v>
      </c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>
        <f t="shared" si="16"/>
        <v>0.2</v>
      </c>
      <c r="AI109" s="18" t="s">
        <v>94</v>
      </c>
      <c r="AJ109" s="18">
        <v>0.4</v>
      </c>
      <c r="AK109" s="18"/>
      <c r="AL109" s="18"/>
      <c r="AM109" s="18" t="s">
        <v>104</v>
      </c>
      <c r="AN109" s="18">
        <v>0.1</v>
      </c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 t="s">
        <v>149</v>
      </c>
      <c r="AZ109" s="18"/>
      <c r="BA109" s="18"/>
      <c r="BB109" s="18">
        <v>0.1</v>
      </c>
      <c r="BC109" s="18"/>
      <c r="BD109" s="18"/>
      <c r="BE109" s="18"/>
      <c r="BF109" s="18"/>
      <c r="BG109" s="18"/>
      <c r="BH109" s="18"/>
      <c r="BI109" s="18"/>
      <c r="BJ109" s="18"/>
      <c r="BK109" s="18"/>
      <c r="BL109" s="18">
        <f t="shared" si="17"/>
        <v>0.60000000000000009</v>
      </c>
      <c r="BM109" s="12"/>
      <c r="BN109" s="12"/>
      <c r="BO109" s="11" t="s">
        <v>93</v>
      </c>
      <c r="BP109" s="11">
        <v>0.2</v>
      </c>
      <c r="BQ109" s="11"/>
      <c r="BR109" s="11"/>
      <c r="BS109" s="12">
        <f t="shared" si="18"/>
        <v>0.2</v>
      </c>
      <c r="BT109" s="12">
        <f t="shared" si="19"/>
        <v>0.2</v>
      </c>
      <c r="BU109" s="22">
        <f t="shared" si="20"/>
        <v>2.6</v>
      </c>
      <c r="BV109" s="22"/>
    </row>
    <row r="110" spans="1:74" x14ac:dyDescent="0.2">
      <c r="A110" s="1">
        <v>2017</v>
      </c>
      <c r="B110" s="1" t="s">
        <v>145</v>
      </c>
      <c r="C110" s="6">
        <v>1120172811</v>
      </c>
      <c r="D110" s="9">
        <v>1.2</v>
      </c>
      <c r="E110" s="9" t="s">
        <v>102</v>
      </c>
      <c r="F110" s="9">
        <v>0.8</v>
      </c>
      <c r="G110" s="9"/>
      <c r="H110" s="9"/>
      <c r="I110" s="9">
        <f t="shared" si="14"/>
        <v>0.96</v>
      </c>
      <c r="J110" s="12"/>
      <c r="K110" s="12">
        <f t="shared" si="15"/>
        <v>0</v>
      </c>
      <c r="L110" s="15">
        <v>2</v>
      </c>
      <c r="M110" s="15">
        <v>0.2</v>
      </c>
      <c r="N110" s="12" t="s">
        <v>88</v>
      </c>
      <c r="O110" s="12">
        <v>0.1</v>
      </c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>
        <f t="shared" si="16"/>
        <v>0.30000000000000004</v>
      </c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>
        <f t="shared" si="17"/>
        <v>0</v>
      </c>
      <c r="BM110" s="12"/>
      <c r="BN110" s="12"/>
      <c r="BO110" s="11" t="s">
        <v>89</v>
      </c>
      <c r="BP110" s="11">
        <v>0.2</v>
      </c>
      <c r="BQ110" s="11"/>
      <c r="BR110" s="11"/>
      <c r="BS110" s="12">
        <f t="shared" si="18"/>
        <v>0.2</v>
      </c>
      <c r="BT110" s="12">
        <f t="shared" si="19"/>
        <v>0.2</v>
      </c>
      <c r="BU110" s="22">
        <f t="shared" si="20"/>
        <v>1.46</v>
      </c>
      <c r="BV110" s="22"/>
    </row>
    <row r="111" spans="1:74" x14ac:dyDescent="0.2">
      <c r="A111" s="1">
        <v>2017</v>
      </c>
      <c r="B111" s="1" t="s">
        <v>145</v>
      </c>
      <c r="C111" s="6">
        <v>1120173365</v>
      </c>
      <c r="D111" s="9"/>
      <c r="E111" s="9"/>
      <c r="F111" s="9"/>
      <c r="G111" s="9"/>
      <c r="H111" s="9"/>
      <c r="I111" s="9">
        <f t="shared" si="14"/>
        <v>0</v>
      </c>
      <c r="J111" s="12"/>
      <c r="K111" s="12">
        <f t="shared" si="15"/>
        <v>0</v>
      </c>
      <c r="L111" s="15"/>
      <c r="M111" s="15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>
        <f t="shared" si="16"/>
        <v>0</v>
      </c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>
        <f t="shared" si="17"/>
        <v>0</v>
      </c>
      <c r="BM111" s="12"/>
      <c r="BN111" s="12"/>
      <c r="BO111" s="12" t="s">
        <v>93</v>
      </c>
      <c r="BP111" s="12">
        <v>0.2</v>
      </c>
      <c r="BQ111" s="12"/>
      <c r="BR111" s="12"/>
      <c r="BS111" s="12">
        <f t="shared" si="18"/>
        <v>0.2</v>
      </c>
      <c r="BT111" s="12">
        <f t="shared" si="19"/>
        <v>0.2</v>
      </c>
      <c r="BU111" s="22">
        <f t="shared" si="20"/>
        <v>0.2</v>
      </c>
      <c r="BV111" s="22"/>
    </row>
    <row r="112" spans="1:74" x14ac:dyDescent="0.2">
      <c r="A112" s="1">
        <v>2017</v>
      </c>
      <c r="B112" s="1" t="s">
        <v>145</v>
      </c>
      <c r="C112" s="6">
        <v>1120173732</v>
      </c>
      <c r="D112" s="9"/>
      <c r="E112" s="9"/>
      <c r="F112" s="9"/>
      <c r="G112" s="9"/>
      <c r="H112" s="9"/>
      <c r="I112" s="9">
        <f t="shared" si="14"/>
        <v>0</v>
      </c>
      <c r="J112" s="12"/>
      <c r="K112" s="12">
        <f t="shared" si="15"/>
        <v>0</v>
      </c>
      <c r="L112" s="15"/>
      <c r="M112" s="15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>
        <f t="shared" si="16"/>
        <v>0</v>
      </c>
      <c r="AI112" s="20"/>
      <c r="AJ112" s="20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>
        <f t="shared" si="17"/>
        <v>0</v>
      </c>
      <c r="BM112" s="12"/>
      <c r="BN112" s="12"/>
      <c r="BO112" s="12" t="s">
        <v>89</v>
      </c>
      <c r="BP112" s="12">
        <v>0.2</v>
      </c>
      <c r="BQ112" s="12"/>
      <c r="BR112" s="12"/>
      <c r="BS112" s="12">
        <f t="shared" si="18"/>
        <v>0.2</v>
      </c>
      <c r="BT112" s="12">
        <f t="shared" si="19"/>
        <v>0.2</v>
      </c>
      <c r="BU112" s="22">
        <f t="shared" si="20"/>
        <v>0.2</v>
      </c>
      <c r="BV112" s="22"/>
    </row>
    <row r="113" spans="1:74" x14ac:dyDescent="0.2">
      <c r="A113" s="1">
        <v>2017</v>
      </c>
      <c r="B113" s="1" t="s">
        <v>145</v>
      </c>
      <c r="C113" s="6">
        <v>1120173738</v>
      </c>
      <c r="D113" s="9"/>
      <c r="E113" s="9"/>
      <c r="F113" s="9"/>
      <c r="G113" s="9"/>
      <c r="H113" s="9"/>
      <c r="I113" s="9">
        <f t="shared" si="14"/>
        <v>0</v>
      </c>
      <c r="J113" s="12"/>
      <c r="K113" s="12">
        <f t="shared" si="15"/>
        <v>0</v>
      </c>
      <c r="L113" s="15"/>
      <c r="M113" s="15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>
        <f t="shared" si="16"/>
        <v>0</v>
      </c>
      <c r="AI113" s="18" t="s">
        <v>94</v>
      </c>
      <c r="AJ113" s="18">
        <v>0.4</v>
      </c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>
        <f t="shared" si="17"/>
        <v>0.4</v>
      </c>
      <c r="BM113" s="12"/>
      <c r="BN113" s="12"/>
      <c r="BO113" s="12" t="s">
        <v>93</v>
      </c>
      <c r="BP113" s="12">
        <v>0.2</v>
      </c>
      <c r="BQ113" s="12"/>
      <c r="BR113" s="12"/>
      <c r="BS113" s="12">
        <f t="shared" si="18"/>
        <v>0.2</v>
      </c>
      <c r="BT113" s="12">
        <f t="shared" si="19"/>
        <v>0.2</v>
      </c>
      <c r="BU113" s="22">
        <f t="shared" si="20"/>
        <v>0.60000000000000009</v>
      </c>
      <c r="BV113" s="22"/>
    </row>
    <row r="114" spans="1:74" x14ac:dyDescent="0.2">
      <c r="A114" s="1">
        <v>2017</v>
      </c>
      <c r="B114" s="1" t="s">
        <v>150</v>
      </c>
      <c r="C114" s="6">
        <v>1120170106</v>
      </c>
      <c r="D114" s="9"/>
      <c r="E114" s="9"/>
      <c r="F114" s="9"/>
      <c r="G114" s="9"/>
      <c r="H114" s="9"/>
      <c r="I114" s="9">
        <f t="shared" ref="I114:I130" si="21">D114*F114+G114</f>
        <v>0</v>
      </c>
      <c r="J114" s="12"/>
      <c r="K114" s="12">
        <f t="shared" ref="K114:K130" si="22">J114/5</f>
        <v>0</v>
      </c>
      <c r="L114" s="15"/>
      <c r="M114" s="15"/>
      <c r="N114" s="12" t="s">
        <v>88</v>
      </c>
      <c r="O114" s="12">
        <v>0.1</v>
      </c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>
        <f t="shared" ref="AH114:AH130" si="23">MIN(SUM(AG114,AE114,AC114,AA114,Y114,W114,T114,R114,O114,M114,K114),3)</f>
        <v>0.1</v>
      </c>
      <c r="AI114" s="18" t="s">
        <v>94</v>
      </c>
      <c r="AJ114" s="18">
        <v>0.4</v>
      </c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 t="s">
        <v>88</v>
      </c>
      <c r="BF114" s="18">
        <v>0.1</v>
      </c>
      <c r="BG114" s="18"/>
      <c r="BH114" s="18"/>
      <c r="BI114" s="18"/>
      <c r="BJ114" s="18"/>
      <c r="BK114" s="18"/>
      <c r="BL114" s="18">
        <f t="shared" ref="BL114:BL130" si="24">MIN(SUM(BK114,BI114,BH114,BF114,BD114,BB114,AX114,AV114,AT114,AR114,AP114,AN114,AL114,AJ114),3)</f>
        <v>0.5</v>
      </c>
      <c r="BM114" s="12"/>
      <c r="BN114" s="12"/>
      <c r="BO114" s="12" t="s">
        <v>137</v>
      </c>
      <c r="BP114" s="12">
        <v>0.2</v>
      </c>
      <c r="BQ114" s="12"/>
      <c r="BR114" s="12"/>
      <c r="BS114" s="12">
        <f t="shared" ref="BS114:BS130" si="25">SUM(BR114,BP114)</f>
        <v>0.2</v>
      </c>
      <c r="BT114" s="12">
        <f t="shared" ref="BT114:BT130" si="26">MIN(SUM(BS114,BN114),3)</f>
        <v>0.2</v>
      </c>
      <c r="BU114" s="22">
        <f t="shared" ref="BU114:BU130" si="27">SUM(BT114,BL114,AH114,I114)</f>
        <v>0.79999999999999993</v>
      </c>
      <c r="BV114" s="22"/>
    </row>
    <row r="115" spans="1:74" x14ac:dyDescent="0.2">
      <c r="A115" s="1">
        <v>2017</v>
      </c>
      <c r="B115" s="1" t="s">
        <v>150</v>
      </c>
      <c r="C115" s="6">
        <v>1120170138</v>
      </c>
      <c r="D115" s="9"/>
      <c r="E115" s="9"/>
      <c r="F115" s="9"/>
      <c r="G115" s="9"/>
      <c r="H115" s="9"/>
      <c r="I115" s="9">
        <f t="shared" si="21"/>
        <v>0</v>
      </c>
      <c r="J115" s="12"/>
      <c r="K115" s="12">
        <f t="shared" si="22"/>
        <v>0</v>
      </c>
      <c r="L115" s="15"/>
      <c r="M115" s="15"/>
      <c r="N115" s="12" t="s">
        <v>88</v>
      </c>
      <c r="O115" s="12">
        <v>0.1</v>
      </c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>
        <f t="shared" si="23"/>
        <v>0.1</v>
      </c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>
        <f t="shared" si="24"/>
        <v>0</v>
      </c>
      <c r="BM115" s="12"/>
      <c r="BN115" s="12"/>
      <c r="BO115" s="12" t="s">
        <v>91</v>
      </c>
      <c r="BP115" s="12">
        <v>0.2</v>
      </c>
      <c r="BQ115" s="12"/>
      <c r="BR115" s="12"/>
      <c r="BS115" s="12">
        <f t="shared" si="25"/>
        <v>0.2</v>
      </c>
      <c r="BT115" s="12">
        <f t="shared" si="26"/>
        <v>0.2</v>
      </c>
      <c r="BU115" s="22">
        <f t="shared" si="27"/>
        <v>0.30000000000000004</v>
      </c>
      <c r="BV115" s="22"/>
    </row>
    <row r="116" spans="1:74" x14ac:dyDescent="0.2">
      <c r="A116" s="1">
        <v>2017</v>
      </c>
      <c r="B116" s="1" t="s">
        <v>150</v>
      </c>
      <c r="C116" s="6">
        <v>1120170195</v>
      </c>
      <c r="D116" s="9">
        <v>1.2</v>
      </c>
      <c r="E116" s="9" t="s">
        <v>112</v>
      </c>
      <c r="F116" s="10">
        <v>0.8</v>
      </c>
      <c r="G116" s="9"/>
      <c r="H116" s="9"/>
      <c r="I116" s="9">
        <f t="shared" si="21"/>
        <v>0.96</v>
      </c>
      <c r="J116" s="12">
        <v>1</v>
      </c>
      <c r="K116" s="12">
        <f t="shared" si="22"/>
        <v>0.2</v>
      </c>
      <c r="L116" s="15">
        <v>1</v>
      </c>
      <c r="M116" s="15">
        <v>0.1</v>
      </c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>
        <f t="shared" si="23"/>
        <v>0.30000000000000004</v>
      </c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>
        <f t="shared" si="24"/>
        <v>0</v>
      </c>
      <c r="BM116" s="12"/>
      <c r="BN116" s="12"/>
      <c r="BO116" s="12" t="s">
        <v>91</v>
      </c>
      <c r="BP116" s="12">
        <v>0.2</v>
      </c>
      <c r="BQ116" s="12"/>
      <c r="BR116" s="12"/>
      <c r="BS116" s="12">
        <f t="shared" si="25"/>
        <v>0.2</v>
      </c>
      <c r="BT116" s="12">
        <f t="shared" si="26"/>
        <v>0.2</v>
      </c>
      <c r="BU116" s="22">
        <f t="shared" si="27"/>
        <v>1.46</v>
      </c>
      <c r="BV116" s="22"/>
    </row>
    <row r="117" spans="1:74" x14ac:dyDescent="0.2">
      <c r="A117" s="1">
        <v>2017</v>
      </c>
      <c r="B117" s="1" t="s">
        <v>150</v>
      </c>
      <c r="C117" s="6">
        <v>1120170197</v>
      </c>
      <c r="D117" s="9">
        <v>1.6</v>
      </c>
      <c r="E117" s="9" t="s">
        <v>110</v>
      </c>
      <c r="F117" s="10">
        <v>1</v>
      </c>
      <c r="G117" s="9"/>
      <c r="H117" s="9"/>
      <c r="I117" s="9">
        <f t="shared" si="21"/>
        <v>1.6</v>
      </c>
      <c r="J117" s="12">
        <v>1</v>
      </c>
      <c r="K117" s="12">
        <f t="shared" si="22"/>
        <v>0.2</v>
      </c>
      <c r="L117" s="15">
        <v>3</v>
      </c>
      <c r="M117" s="15">
        <v>0.3</v>
      </c>
      <c r="N117" s="12" t="s">
        <v>88</v>
      </c>
      <c r="O117" s="12">
        <v>0.1</v>
      </c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 t="s">
        <v>88</v>
      </c>
      <c r="AC117" s="12">
        <v>0.1</v>
      </c>
      <c r="AD117" s="12" t="s">
        <v>88</v>
      </c>
      <c r="AE117" s="12">
        <v>0.1</v>
      </c>
      <c r="AF117" s="12"/>
      <c r="AG117" s="12"/>
      <c r="AH117" s="12">
        <f t="shared" si="23"/>
        <v>0.8</v>
      </c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>
        <v>18</v>
      </c>
      <c r="BH117" s="18">
        <v>0.5</v>
      </c>
      <c r="BI117" s="18"/>
      <c r="BJ117" s="18"/>
      <c r="BK117" s="18"/>
      <c r="BL117" s="18">
        <f t="shared" si="24"/>
        <v>0.5</v>
      </c>
      <c r="BM117" s="12"/>
      <c r="BN117" s="12"/>
      <c r="BO117" s="12" t="s">
        <v>91</v>
      </c>
      <c r="BP117" s="12">
        <v>0.2</v>
      </c>
      <c r="BQ117" s="12"/>
      <c r="BR117" s="12"/>
      <c r="BS117" s="12">
        <f t="shared" si="25"/>
        <v>0.2</v>
      </c>
      <c r="BT117" s="12">
        <f t="shared" si="26"/>
        <v>0.2</v>
      </c>
      <c r="BU117" s="22">
        <f t="shared" si="27"/>
        <v>3.1</v>
      </c>
      <c r="BV117" s="22"/>
    </row>
    <row r="118" spans="1:74" x14ac:dyDescent="0.2">
      <c r="A118" s="1">
        <v>2017</v>
      </c>
      <c r="B118" s="1" t="s">
        <v>150</v>
      </c>
      <c r="C118" s="6">
        <v>1120170298</v>
      </c>
      <c r="D118" s="9">
        <v>1.2</v>
      </c>
      <c r="E118" s="9" t="s">
        <v>107</v>
      </c>
      <c r="F118" s="10">
        <v>0.8</v>
      </c>
      <c r="G118" s="9"/>
      <c r="H118" s="9"/>
      <c r="I118" s="9">
        <f t="shared" si="21"/>
        <v>0.96</v>
      </c>
      <c r="J118" s="12">
        <v>1</v>
      </c>
      <c r="K118" s="12">
        <f t="shared" si="22"/>
        <v>0.2</v>
      </c>
      <c r="L118" s="15">
        <v>1</v>
      </c>
      <c r="M118" s="15">
        <v>0.1</v>
      </c>
      <c r="N118" s="12" t="s">
        <v>88</v>
      </c>
      <c r="O118" s="12">
        <v>0.1</v>
      </c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 t="s">
        <v>88</v>
      </c>
      <c r="AC118" s="12">
        <v>0.1</v>
      </c>
      <c r="AD118" s="12"/>
      <c r="AE118" s="12"/>
      <c r="AF118" s="12"/>
      <c r="AG118" s="12"/>
      <c r="AH118" s="12">
        <f t="shared" si="23"/>
        <v>0.5</v>
      </c>
      <c r="AI118" s="20" t="s">
        <v>94</v>
      </c>
      <c r="AJ118" s="20">
        <v>0.4</v>
      </c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>
        <v>14</v>
      </c>
      <c r="BH118" s="18">
        <v>0.4</v>
      </c>
      <c r="BI118" s="18"/>
      <c r="BJ118" s="18"/>
      <c r="BK118" s="18"/>
      <c r="BL118" s="18">
        <f t="shared" si="24"/>
        <v>0.8</v>
      </c>
      <c r="BM118" s="12"/>
      <c r="BN118" s="12"/>
      <c r="BO118" s="12" t="s">
        <v>91</v>
      </c>
      <c r="BP118" s="12">
        <v>0.2</v>
      </c>
      <c r="BQ118" s="12"/>
      <c r="BR118" s="12"/>
      <c r="BS118" s="12">
        <f t="shared" si="25"/>
        <v>0.2</v>
      </c>
      <c r="BT118" s="12">
        <f t="shared" si="26"/>
        <v>0.2</v>
      </c>
      <c r="BU118" s="22">
        <f t="shared" si="27"/>
        <v>2.46</v>
      </c>
      <c r="BV118" s="22"/>
    </row>
    <row r="119" spans="1:74" x14ac:dyDescent="0.2">
      <c r="A119" s="1">
        <v>2017</v>
      </c>
      <c r="B119" s="1" t="s">
        <v>150</v>
      </c>
      <c r="C119" s="6">
        <v>1120170334</v>
      </c>
      <c r="D119" s="9"/>
      <c r="E119" s="9"/>
      <c r="F119" s="10"/>
      <c r="G119" s="9"/>
      <c r="H119" s="9"/>
      <c r="I119" s="9">
        <f t="shared" si="21"/>
        <v>0</v>
      </c>
      <c r="J119" s="12">
        <v>1</v>
      </c>
      <c r="K119" s="12">
        <f t="shared" si="22"/>
        <v>0.2</v>
      </c>
      <c r="L119" s="15">
        <v>2</v>
      </c>
      <c r="M119" s="15">
        <v>0.2</v>
      </c>
      <c r="N119" s="12" t="s">
        <v>88</v>
      </c>
      <c r="O119" s="12">
        <v>0.1</v>
      </c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>
        <f t="shared" si="23"/>
        <v>0.5</v>
      </c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>
        <v>8</v>
      </c>
      <c r="BH119" s="18">
        <v>0.2</v>
      </c>
      <c r="BI119" s="18"/>
      <c r="BJ119" s="18"/>
      <c r="BK119" s="18"/>
      <c r="BL119" s="18">
        <f t="shared" si="24"/>
        <v>0.2</v>
      </c>
      <c r="BM119" s="12"/>
      <c r="BN119" s="12"/>
      <c r="BO119" s="12" t="s">
        <v>137</v>
      </c>
      <c r="BP119" s="12">
        <v>0.2</v>
      </c>
      <c r="BQ119" s="12"/>
      <c r="BR119" s="12"/>
      <c r="BS119" s="12">
        <f t="shared" si="25"/>
        <v>0.2</v>
      </c>
      <c r="BT119" s="12">
        <f t="shared" si="26"/>
        <v>0.2</v>
      </c>
      <c r="BU119" s="22">
        <f t="shared" si="27"/>
        <v>0.9</v>
      </c>
      <c r="BV119" s="22"/>
    </row>
    <row r="120" spans="1:74" x14ac:dyDescent="0.2">
      <c r="A120" s="1">
        <v>2017</v>
      </c>
      <c r="B120" s="1" t="s">
        <v>150</v>
      </c>
      <c r="C120" s="6">
        <v>1120170512</v>
      </c>
      <c r="D120" s="9"/>
      <c r="E120" s="9"/>
      <c r="F120" s="10"/>
      <c r="G120" s="9"/>
      <c r="H120" s="9"/>
      <c r="I120" s="9">
        <f t="shared" si="21"/>
        <v>0</v>
      </c>
      <c r="J120" s="12"/>
      <c r="K120" s="12">
        <f t="shared" si="22"/>
        <v>0</v>
      </c>
      <c r="L120" s="15"/>
      <c r="M120" s="15"/>
      <c r="N120" s="12" t="s">
        <v>88</v>
      </c>
      <c r="O120" s="12">
        <v>0.1</v>
      </c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>
        <f t="shared" si="23"/>
        <v>0.1</v>
      </c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>
        <v>20</v>
      </c>
      <c r="BH120" s="18">
        <v>0.5</v>
      </c>
      <c r="BI120" s="18"/>
      <c r="BJ120" s="18"/>
      <c r="BK120" s="18"/>
      <c r="BL120" s="18">
        <f t="shared" si="24"/>
        <v>0.5</v>
      </c>
      <c r="BM120" s="12"/>
      <c r="BN120" s="12"/>
      <c r="BO120" s="12" t="s">
        <v>137</v>
      </c>
      <c r="BP120" s="12">
        <v>0.2</v>
      </c>
      <c r="BQ120" s="12"/>
      <c r="BR120" s="12"/>
      <c r="BS120" s="12">
        <f t="shared" si="25"/>
        <v>0.2</v>
      </c>
      <c r="BT120" s="12">
        <f t="shared" si="26"/>
        <v>0.2</v>
      </c>
      <c r="BU120" s="22">
        <f t="shared" si="27"/>
        <v>0.79999999999999993</v>
      </c>
      <c r="BV120" s="22"/>
    </row>
    <row r="121" spans="1:74" x14ac:dyDescent="0.2">
      <c r="A121" s="1">
        <v>2017</v>
      </c>
      <c r="B121" s="1" t="s">
        <v>150</v>
      </c>
      <c r="C121" s="6">
        <v>1120170655</v>
      </c>
      <c r="D121" s="9"/>
      <c r="E121" s="9"/>
      <c r="F121" s="10"/>
      <c r="G121" s="9"/>
      <c r="H121" s="9"/>
      <c r="I121" s="9">
        <f t="shared" si="21"/>
        <v>0</v>
      </c>
      <c r="J121" s="12">
        <v>1</v>
      </c>
      <c r="K121" s="12">
        <f t="shared" si="22"/>
        <v>0.2</v>
      </c>
      <c r="L121" s="15"/>
      <c r="M121" s="15"/>
      <c r="N121" s="12" t="s">
        <v>88</v>
      </c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>
        <f t="shared" si="23"/>
        <v>0.2</v>
      </c>
      <c r="AI121" s="20"/>
      <c r="AJ121" s="20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 t="s">
        <v>88</v>
      </c>
      <c r="AV121" s="18">
        <v>0.1</v>
      </c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>
        <f t="shared" si="24"/>
        <v>0.1</v>
      </c>
      <c r="BM121" s="12"/>
      <c r="BN121" s="12"/>
      <c r="BO121" s="12" t="s">
        <v>151</v>
      </c>
      <c r="BP121" s="12">
        <v>0.3</v>
      </c>
      <c r="BQ121" s="12"/>
      <c r="BR121" s="12"/>
      <c r="BS121" s="12">
        <f t="shared" si="25"/>
        <v>0.3</v>
      </c>
      <c r="BT121" s="12">
        <f t="shared" si="26"/>
        <v>0.3</v>
      </c>
      <c r="BU121" s="22">
        <f t="shared" si="27"/>
        <v>0.60000000000000009</v>
      </c>
      <c r="BV121" s="22"/>
    </row>
    <row r="122" spans="1:74" x14ac:dyDescent="0.2">
      <c r="A122" s="1">
        <v>2017</v>
      </c>
      <c r="B122" s="1" t="s">
        <v>150</v>
      </c>
      <c r="C122" s="6">
        <v>1120170896</v>
      </c>
      <c r="D122" s="9"/>
      <c r="E122" s="9"/>
      <c r="F122" s="10"/>
      <c r="G122" s="9"/>
      <c r="H122" s="9"/>
      <c r="I122" s="9">
        <f t="shared" si="21"/>
        <v>0</v>
      </c>
      <c r="J122" s="12">
        <v>1</v>
      </c>
      <c r="K122" s="12">
        <f t="shared" si="22"/>
        <v>0.2</v>
      </c>
      <c r="L122" s="15"/>
      <c r="M122" s="15"/>
      <c r="N122" s="12" t="s">
        <v>88</v>
      </c>
      <c r="O122" s="12">
        <v>0.1</v>
      </c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 t="s">
        <v>88</v>
      </c>
      <c r="AC122" s="12">
        <v>0.1</v>
      </c>
      <c r="AD122" s="12"/>
      <c r="AE122" s="12"/>
      <c r="AF122" s="12"/>
      <c r="AG122" s="12"/>
      <c r="AH122" s="12">
        <f t="shared" si="23"/>
        <v>0.4</v>
      </c>
      <c r="AI122" s="20" t="s">
        <v>94</v>
      </c>
      <c r="AJ122" s="20">
        <v>0.4</v>
      </c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 t="s">
        <v>88</v>
      </c>
      <c r="BF122" s="18">
        <v>0.1</v>
      </c>
      <c r="BG122" s="18"/>
      <c r="BH122" s="18"/>
      <c r="BI122" s="18"/>
      <c r="BJ122" s="18"/>
      <c r="BK122" s="18"/>
      <c r="BL122" s="18">
        <f t="shared" si="24"/>
        <v>0.5</v>
      </c>
      <c r="BM122" s="12"/>
      <c r="BN122" s="12"/>
      <c r="BO122" s="12" t="s">
        <v>91</v>
      </c>
      <c r="BP122" s="12">
        <v>0.2</v>
      </c>
      <c r="BQ122" s="12"/>
      <c r="BR122" s="12"/>
      <c r="BS122" s="12">
        <f t="shared" si="25"/>
        <v>0.2</v>
      </c>
      <c r="BT122" s="12">
        <f t="shared" si="26"/>
        <v>0.2</v>
      </c>
      <c r="BU122" s="22">
        <f t="shared" si="27"/>
        <v>1.1000000000000001</v>
      </c>
      <c r="BV122" s="22"/>
    </row>
    <row r="123" spans="1:74" x14ac:dyDescent="0.2">
      <c r="A123" s="1">
        <v>2017</v>
      </c>
      <c r="B123" s="1" t="s">
        <v>150</v>
      </c>
      <c r="C123" s="7">
        <v>1120171249</v>
      </c>
      <c r="D123" s="9"/>
      <c r="E123" s="9"/>
      <c r="F123" s="10"/>
      <c r="G123" s="9"/>
      <c r="H123" s="9"/>
      <c r="I123" s="9">
        <f t="shared" si="21"/>
        <v>0</v>
      </c>
      <c r="J123" s="12">
        <v>1</v>
      </c>
      <c r="K123" s="12">
        <f t="shared" si="22"/>
        <v>0.2</v>
      </c>
      <c r="L123" s="15">
        <v>2</v>
      </c>
      <c r="M123" s="15">
        <v>0.2</v>
      </c>
      <c r="N123" s="12" t="s">
        <v>88</v>
      </c>
      <c r="O123" s="12">
        <v>0.1</v>
      </c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 t="s">
        <v>88</v>
      </c>
      <c r="AC123" s="12">
        <v>0.1</v>
      </c>
      <c r="AD123" s="12"/>
      <c r="AE123" s="12"/>
      <c r="AF123" s="12"/>
      <c r="AG123" s="12"/>
      <c r="AH123" s="12">
        <f t="shared" si="23"/>
        <v>0.60000000000000009</v>
      </c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>
        <f t="shared" si="24"/>
        <v>0</v>
      </c>
      <c r="BM123" s="12"/>
      <c r="BN123" s="12"/>
      <c r="BO123" s="12" t="s">
        <v>137</v>
      </c>
      <c r="BP123" s="12">
        <v>0.2</v>
      </c>
      <c r="BQ123" s="12"/>
      <c r="BR123" s="12"/>
      <c r="BS123" s="12">
        <f t="shared" si="25"/>
        <v>0.2</v>
      </c>
      <c r="BT123" s="12">
        <f t="shared" si="26"/>
        <v>0.2</v>
      </c>
      <c r="BU123" s="22">
        <f t="shared" si="27"/>
        <v>0.8</v>
      </c>
      <c r="BV123" s="22"/>
    </row>
    <row r="124" spans="1:74" x14ac:dyDescent="0.2">
      <c r="A124" s="1">
        <v>2017</v>
      </c>
      <c r="B124" s="1" t="s">
        <v>150</v>
      </c>
      <c r="C124" s="6">
        <v>1120171417</v>
      </c>
      <c r="D124" s="9"/>
      <c r="E124" s="9"/>
      <c r="F124" s="10"/>
      <c r="G124" s="9"/>
      <c r="H124" s="9"/>
      <c r="I124" s="9">
        <f t="shared" si="21"/>
        <v>0</v>
      </c>
      <c r="J124" s="12"/>
      <c r="K124" s="12">
        <f t="shared" si="22"/>
        <v>0</v>
      </c>
      <c r="L124" s="15">
        <v>1</v>
      </c>
      <c r="M124" s="15">
        <v>0.1</v>
      </c>
      <c r="N124" s="12" t="s">
        <v>88</v>
      </c>
      <c r="O124" s="12">
        <v>0.1</v>
      </c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 t="s">
        <v>88</v>
      </c>
      <c r="AC124" s="12">
        <v>0.1</v>
      </c>
      <c r="AD124" s="12"/>
      <c r="AE124" s="12"/>
      <c r="AF124" s="12"/>
      <c r="AG124" s="12"/>
      <c r="AH124" s="12">
        <f t="shared" si="23"/>
        <v>0.30000000000000004</v>
      </c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>
        <v>27</v>
      </c>
      <c r="BH124" s="18">
        <v>0.5</v>
      </c>
      <c r="BI124" s="18"/>
      <c r="BJ124" s="18"/>
      <c r="BK124" s="18"/>
      <c r="BL124" s="18">
        <f t="shared" si="24"/>
        <v>0.5</v>
      </c>
      <c r="BM124" s="12"/>
      <c r="BN124" s="12"/>
      <c r="BO124" s="12" t="s">
        <v>91</v>
      </c>
      <c r="BP124" s="12">
        <v>0.2</v>
      </c>
      <c r="BQ124" s="12"/>
      <c r="BR124" s="12"/>
      <c r="BS124" s="12">
        <f t="shared" si="25"/>
        <v>0.2</v>
      </c>
      <c r="BT124" s="12">
        <f t="shared" si="26"/>
        <v>0.2</v>
      </c>
      <c r="BU124" s="22">
        <f t="shared" si="27"/>
        <v>1</v>
      </c>
      <c r="BV124" s="22"/>
    </row>
    <row r="125" spans="1:74" x14ac:dyDescent="0.2">
      <c r="A125" s="1">
        <v>2017</v>
      </c>
      <c r="B125" s="1" t="s">
        <v>150</v>
      </c>
      <c r="C125" s="6">
        <v>1120171596</v>
      </c>
      <c r="D125" s="9"/>
      <c r="E125" s="9"/>
      <c r="F125" s="10"/>
      <c r="G125" s="9"/>
      <c r="H125" s="9"/>
      <c r="I125" s="9">
        <f t="shared" si="21"/>
        <v>0</v>
      </c>
      <c r="J125" s="12"/>
      <c r="K125" s="12">
        <f t="shared" si="22"/>
        <v>0</v>
      </c>
      <c r="L125" s="15">
        <v>1</v>
      </c>
      <c r="M125" s="15">
        <v>0.1</v>
      </c>
      <c r="N125" s="12" t="s">
        <v>88</v>
      </c>
      <c r="O125" s="12">
        <v>0.1</v>
      </c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 t="s">
        <v>88</v>
      </c>
      <c r="AC125" s="12">
        <v>0.1</v>
      </c>
      <c r="AD125" s="12"/>
      <c r="AE125" s="12"/>
      <c r="AF125" s="12"/>
      <c r="AG125" s="12"/>
      <c r="AH125" s="12">
        <f t="shared" si="23"/>
        <v>0.30000000000000004</v>
      </c>
      <c r="AI125" s="18" t="s">
        <v>94</v>
      </c>
      <c r="AJ125" s="18">
        <v>0.4</v>
      </c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>
        <f t="shared" si="24"/>
        <v>0.4</v>
      </c>
      <c r="BM125" s="12"/>
      <c r="BN125" s="12"/>
      <c r="BO125" s="12" t="s">
        <v>137</v>
      </c>
      <c r="BP125" s="12">
        <v>0.2</v>
      </c>
      <c r="BQ125" s="12"/>
      <c r="BR125" s="12"/>
      <c r="BS125" s="12">
        <f t="shared" si="25"/>
        <v>0.2</v>
      </c>
      <c r="BT125" s="12">
        <f t="shared" si="26"/>
        <v>0.2</v>
      </c>
      <c r="BU125" s="22">
        <f t="shared" si="27"/>
        <v>0.90000000000000013</v>
      </c>
      <c r="BV125" s="22"/>
    </row>
    <row r="126" spans="1:74" x14ac:dyDescent="0.2">
      <c r="A126" s="1">
        <v>2017</v>
      </c>
      <c r="B126" s="1" t="s">
        <v>150</v>
      </c>
      <c r="C126" s="6">
        <v>1120171598</v>
      </c>
      <c r="D126" s="9"/>
      <c r="E126" s="9"/>
      <c r="F126" s="10"/>
      <c r="G126" s="9"/>
      <c r="H126" s="9"/>
      <c r="I126" s="9">
        <f t="shared" si="21"/>
        <v>0</v>
      </c>
      <c r="J126" s="12">
        <v>2</v>
      </c>
      <c r="K126" s="12">
        <f t="shared" si="22"/>
        <v>0.4</v>
      </c>
      <c r="L126" s="15">
        <v>2</v>
      </c>
      <c r="M126" s="15">
        <v>0.2</v>
      </c>
      <c r="N126" s="12" t="s">
        <v>88</v>
      </c>
      <c r="O126" s="12">
        <v>0.1</v>
      </c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 t="s">
        <v>88</v>
      </c>
      <c r="AC126" s="12">
        <v>0.1</v>
      </c>
      <c r="AD126" s="12"/>
      <c r="AE126" s="12"/>
      <c r="AF126" s="12"/>
      <c r="AG126" s="12"/>
      <c r="AH126" s="12">
        <f t="shared" si="23"/>
        <v>0.8</v>
      </c>
      <c r="AI126" s="20"/>
      <c r="AJ126" s="20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>
        <v>68</v>
      </c>
      <c r="BH126" s="18">
        <v>0.5</v>
      </c>
      <c r="BI126" s="18"/>
      <c r="BJ126" s="18"/>
      <c r="BK126" s="18"/>
      <c r="BL126" s="18">
        <f t="shared" si="24"/>
        <v>0.5</v>
      </c>
      <c r="BM126" s="12"/>
      <c r="BN126" s="12"/>
      <c r="BO126" s="12" t="s">
        <v>137</v>
      </c>
      <c r="BP126" s="12">
        <v>0.2</v>
      </c>
      <c r="BQ126" s="12"/>
      <c r="BR126" s="12"/>
      <c r="BS126" s="12">
        <f t="shared" si="25"/>
        <v>0.2</v>
      </c>
      <c r="BT126" s="12">
        <f t="shared" si="26"/>
        <v>0.2</v>
      </c>
      <c r="BU126" s="22">
        <f t="shared" si="27"/>
        <v>1.5</v>
      </c>
      <c r="BV126" s="22"/>
    </row>
    <row r="127" spans="1:74" x14ac:dyDescent="0.2">
      <c r="A127" s="1">
        <v>2017</v>
      </c>
      <c r="B127" s="1" t="s">
        <v>150</v>
      </c>
      <c r="C127" s="6">
        <v>1120171609</v>
      </c>
      <c r="D127" s="9">
        <v>1.2</v>
      </c>
      <c r="E127" s="9" t="s">
        <v>102</v>
      </c>
      <c r="F127" s="10">
        <v>1</v>
      </c>
      <c r="G127" s="9"/>
      <c r="H127" s="9"/>
      <c r="I127" s="9">
        <f t="shared" si="21"/>
        <v>1.2</v>
      </c>
      <c r="J127" s="12"/>
      <c r="K127" s="12">
        <f t="shared" si="22"/>
        <v>0</v>
      </c>
      <c r="L127" s="15"/>
      <c r="M127" s="15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 t="s">
        <v>88</v>
      </c>
      <c r="AC127" s="12">
        <v>0.1</v>
      </c>
      <c r="AD127" s="12"/>
      <c r="AE127" s="12"/>
      <c r="AF127" s="12"/>
      <c r="AG127" s="12"/>
      <c r="AH127" s="12">
        <f t="shared" si="23"/>
        <v>0.1</v>
      </c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>
        <v>12</v>
      </c>
      <c r="BH127" s="18">
        <v>0.3</v>
      </c>
      <c r="BI127" s="18"/>
      <c r="BJ127" s="18"/>
      <c r="BK127" s="18"/>
      <c r="BL127" s="18">
        <f t="shared" si="24"/>
        <v>0.3</v>
      </c>
      <c r="BM127" s="12"/>
      <c r="BN127" s="12"/>
      <c r="BO127" s="12" t="s">
        <v>152</v>
      </c>
      <c r="BP127" s="12">
        <v>0.3</v>
      </c>
      <c r="BQ127" s="12"/>
      <c r="BR127" s="12"/>
      <c r="BS127" s="12">
        <f t="shared" si="25"/>
        <v>0.3</v>
      </c>
      <c r="BT127" s="12">
        <f t="shared" si="26"/>
        <v>0.3</v>
      </c>
      <c r="BU127" s="22">
        <f t="shared" si="27"/>
        <v>1.9</v>
      </c>
      <c r="BV127" s="22"/>
    </row>
    <row r="128" spans="1:74" x14ac:dyDescent="0.2">
      <c r="A128" s="1">
        <v>2017</v>
      </c>
      <c r="B128" s="1" t="s">
        <v>150</v>
      </c>
      <c r="C128" s="6">
        <v>1120171616</v>
      </c>
      <c r="D128" s="9"/>
      <c r="E128" s="9"/>
      <c r="F128" s="10"/>
      <c r="G128" s="9"/>
      <c r="H128" s="9"/>
      <c r="I128" s="9">
        <f t="shared" si="21"/>
        <v>0</v>
      </c>
      <c r="J128" s="12"/>
      <c r="K128" s="12">
        <f t="shared" si="22"/>
        <v>0</v>
      </c>
      <c r="L128" s="15"/>
      <c r="M128" s="15"/>
      <c r="N128" s="12" t="s">
        <v>88</v>
      </c>
      <c r="O128" s="12">
        <v>0.1</v>
      </c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 t="s">
        <v>88</v>
      </c>
      <c r="AC128" s="12">
        <v>0.1</v>
      </c>
      <c r="AD128" s="12"/>
      <c r="AE128" s="12"/>
      <c r="AF128" s="12"/>
      <c r="AG128" s="12"/>
      <c r="AH128" s="12">
        <f t="shared" si="23"/>
        <v>0.2</v>
      </c>
      <c r="AI128" s="18" t="s">
        <v>94</v>
      </c>
      <c r="AJ128" s="18">
        <v>0.4</v>
      </c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 t="s">
        <v>133</v>
      </c>
      <c r="AX128" s="18">
        <v>0.2</v>
      </c>
      <c r="AY128" s="18"/>
      <c r="AZ128" s="18"/>
      <c r="BA128" s="18"/>
      <c r="BB128" s="18"/>
      <c r="BC128" s="18"/>
      <c r="BD128" s="18"/>
      <c r="BE128" s="18"/>
      <c r="BF128" s="18"/>
      <c r="BG128" s="18">
        <v>5</v>
      </c>
      <c r="BH128" s="18">
        <v>0.1</v>
      </c>
      <c r="BI128" s="18"/>
      <c r="BJ128" s="18"/>
      <c r="BK128" s="18"/>
      <c r="BL128" s="18">
        <f t="shared" si="24"/>
        <v>0.70000000000000007</v>
      </c>
      <c r="BM128" s="12"/>
      <c r="BN128" s="12"/>
      <c r="BO128" s="12" t="s">
        <v>137</v>
      </c>
      <c r="BP128" s="12">
        <v>0.2</v>
      </c>
      <c r="BQ128" s="12"/>
      <c r="BR128" s="12"/>
      <c r="BS128" s="12">
        <f t="shared" si="25"/>
        <v>0.2</v>
      </c>
      <c r="BT128" s="12">
        <f t="shared" si="26"/>
        <v>0.2</v>
      </c>
      <c r="BU128" s="22">
        <f t="shared" si="27"/>
        <v>1.1000000000000001</v>
      </c>
      <c r="BV128" s="22"/>
    </row>
    <row r="129" spans="1:74" x14ac:dyDescent="0.2">
      <c r="A129" s="1">
        <v>2017</v>
      </c>
      <c r="B129" s="1" t="s">
        <v>150</v>
      </c>
      <c r="C129" s="6">
        <v>1120171624</v>
      </c>
      <c r="D129" s="9">
        <v>1.2</v>
      </c>
      <c r="E129" s="9" t="s">
        <v>103</v>
      </c>
      <c r="F129" s="10">
        <v>0.8</v>
      </c>
      <c r="G129" s="9"/>
      <c r="H129" s="9"/>
      <c r="I129" s="9">
        <f t="shared" si="21"/>
        <v>0.96</v>
      </c>
      <c r="J129" s="12">
        <v>4</v>
      </c>
      <c r="K129" s="12">
        <f t="shared" si="22"/>
        <v>0.8</v>
      </c>
      <c r="L129" s="15">
        <v>2</v>
      </c>
      <c r="M129" s="15">
        <v>0.2</v>
      </c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 t="s">
        <v>99</v>
      </c>
      <c r="AA129" s="12">
        <v>0.2</v>
      </c>
      <c r="AB129" s="12"/>
      <c r="AC129" s="12"/>
      <c r="AD129" s="12"/>
      <c r="AE129" s="12"/>
      <c r="AF129" s="12"/>
      <c r="AG129" s="12"/>
      <c r="AH129" s="12">
        <f t="shared" si="23"/>
        <v>1.2000000000000002</v>
      </c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>
        <v>25</v>
      </c>
      <c r="BH129" s="18">
        <v>0.5</v>
      </c>
      <c r="BI129" s="18"/>
      <c r="BJ129" s="18"/>
      <c r="BK129" s="18"/>
      <c r="BL129" s="18">
        <f t="shared" si="24"/>
        <v>0.5</v>
      </c>
      <c r="BM129" s="12"/>
      <c r="BN129" s="12"/>
      <c r="BO129" s="12" t="s">
        <v>91</v>
      </c>
      <c r="BP129" s="12">
        <v>0.2</v>
      </c>
      <c r="BQ129" s="12"/>
      <c r="BR129" s="12"/>
      <c r="BS129" s="12">
        <f t="shared" si="25"/>
        <v>0.2</v>
      </c>
      <c r="BT129" s="12">
        <f t="shared" si="26"/>
        <v>0.2</v>
      </c>
      <c r="BU129" s="22">
        <f t="shared" si="27"/>
        <v>2.8600000000000003</v>
      </c>
      <c r="BV129" s="22"/>
    </row>
    <row r="130" spans="1:74" x14ac:dyDescent="0.2">
      <c r="A130" s="1">
        <v>2017</v>
      </c>
      <c r="B130" s="1" t="s">
        <v>150</v>
      </c>
      <c r="C130" s="6">
        <v>1120171626</v>
      </c>
      <c r="D130" s="9"/>
      <c r="E130" s="9"/>
      <c r="F130" s="10"/>
      <c r="G130" s="9"/>
      <c r="H130" s="9"/>
      <c r="I130" s="9">
        <f t="shared" si="21"/>
        <v>0</v>
      </c>
      <c r="J130" s="12">
        <v>3</v>
      </c>
      <c r="K130" s="12">
        <f t="shared" si="22"/>
        <v>0.6</v>
      </c>
      <c r="L130" s="15">
        <v>2</v>
      </c>
      <c r="M130" s="15">
        <v>0.2</v>
      </c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>
        <f t="shared" si="23"/>
        <v>0.8</v>
      </c>
      <c r="AI130" s="18" t="s">
        <v>94</v>
      </c>
      <c r="AJ130" s="18">
        <v>0.4</v>
      </c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 t="s">
        <v>153</v>
      </c>
      <c r="AZ130" s="18"/>
      <c r="BA130" s="18"/>
      <c r="BB130" s="18">
        <v>0.2</v>
      </c>
      <c r="BC130" s="18"/>
      <c r="BD130" s="18"/>
      <c r="BE130" s="18"/>
      <c r="BF130" s="18"/>
      <c r="BG130" s="18">
        <v>5</v>
      </c>
      <c r="BH130" s="18">
        <v>0.1</v>
      </c>
      <c r="BI130" s="18"/>
      <c r="BJ130" s="18"/>
      <c r="BK130" s="18"/>
      <c r="BL130" s="18">
        <f t="shared" si="24"/>
        <v>0.70000000000000007</v>
      </c>
      <c r="BM130" s="12"/>
      <c r="BN130" s="12"/>
      <c r="BO130" s="12" t="s">
        <v>91</v>
      </c>
      <c r="BP130" s="12">
        <v>0.2</v>
      </c>
      <c r="BQ130" s="12"/>
      <c r="BR130" s="12"/>
      <c r="BS130" s="12">
        <f t="shared" si="25"/>
        <v>0.2</v>
      </c>
      <c r="BT130" s="12">
        <f t="shared" si="26"/>
        <v>0.2</v>
      </c>
      <c r="BU130" s="22">
        <f t="shared" si="27"/>
        <v>1.7000000000000002</v>
      </c>
      <c r="BV130" s="22"/>
    </row>
    <row r="131" spans="1:74" x14ac:dyDescent="0.2">
      <c r="A131" s="1">
        <v>2017</v>
      </c>
      <c r="B131" s="1" t="s">
        <v>150</v>
      </c>
      <c r="C131" s="6">
        <v>1120171633</v>
      </c>
      <c r="D131" s="9"/>
      <c r="E131" s="9"/>
      <c r="F131" s="10"/>
      <c r="G131" s="9"/>
      <c r="H131" s="9"/>
      <c r="I131" s="9">
        <f t="shared" ref="I131:I171" si="28">D131*F131+G131</f>
        <v>0</v>
      </c>
      <c r="J131" s="12"/>
      <c r="K131" s="12">
        <f t="shared" ref="K131:K194" si="29">J131/5</f>
        <v>0</v>
      </c>
      <c r="L131" s="15"/>
      <c r="M131" s="15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>
        <f t="shared" ref="AH131:AH194" si="30">MIN(SUM(AG131,AE131,AC131,AA131,Y131,W131,T131,R131,O131,M131,K131),3)</f>
        <v>0</v>
      </c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>
        <v>12</v>
      </c>
      <c r="BH131" s="18">
        <v>0.3</v>
      </c>
      <c r="BI131" s="18"/>
      <c r="BJ131" s="18"/>
      <c r="BK131" s="18"/>
      <c r="BL131" s="18">
        <f t="shared" ref="BL131:BL194" si="31">MIN(SUM(BK131,BI131,BH131,BF131,BD131,BB131,AX131,AV131,AT131,AR131,AP131,AN131,AL131,AJ131),3)</f>
        <v>0.3</v>
      </c>
      <c r="BM131" s="12"/>
      <c r="BN131" s="12"/>
      <c r="BO131" s="12" t="s">
        <v>154</v>
      </c>
      <c r="BP131" s="12">
        <v>0.2</v>
      </c>
      <c r="BQ131" s="12"/>
      <c r="BR131" s="12"/>
      <c r="BS131" s="12">
        <f t="shared" ref="BS131:BS194" si="32">SUM(BR131,BP131)</f>
        <v>0.2</v>
      </c>
      <c r="BT131" s="12">
        <f t="shared" ref="BT131:BT194" si="33">MIN(SUM(BS131,BN131),3)</f>
        <v>0.2</v>
      </c>
      <c r="BU131" s="22">
        <f t="shared" ref="BU131:BU194" si="34">SUM(BT131,BL131,AH131,I131)</f>
        <v>0.5</v>
      </c>
      <c r="BV131" s="22"/>
    </row>
    <row r="132" spans="1:74" x14ac:dyDescent="0.2">
      <c r="A132" s="1">
        <v>2017</v>
      </c>
      <c r="B132" s="1" t="s">
        <v>150</v>
      </c>
      <c r="C132" s="6">
        <v>1120172298</v>
      </c>
      <c r="D132" s="9"/>
      <c r="E132" s="9"/>
      <c r="F132" s="10"/>
      <c r="G132" s="9"/>
      <c r="H132" s="9"/>
      <c r="I132" s="9">
        <f t="shared" si="28"/>
        <v>0</v>
      </c>
      <c r="J132" s="12"/>
      <c r="K132" s="12">
        <f t="shared" si="29"/>
        <v>0</v>
      </c>
      <c r="L132" s="15"/>
      <c r="M132" s="15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>
        <f t="shared" si="30"/>
        <v>0</v>
      </c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 t="s">
        <v>88</v>
      </c>
      <c r="BF132" s="18">
        <v>0.1</v>
      </c>
      <c r="BG132" s="18"/>
      <c r="BH132" s="18"/>
      <c r="BI132" s="18"/>
      <c r="BJ132" s="18"/>
      <c r="BK132" s="18"/>
      <c r="BL132" s="18">
        <f t="shared" si="31"/>
        <v>0.1</v>
      </c>
      <c r="BM132" s="12"/>
      <c r="BN132" s="12"/>
      <c r="BO132" s="12" t="s">
        <v>137</v>
      </c>
      <c r="BP132" s="12">
        <v>0.2</v>
      </c>
      <c r="BQ132" s="12"/>
      <c r="BR132" s="12"/>
      <c r="BS132" s="12">
        <f t="shared" si="32"/>
        <v>0.2</v>
      </c>
      <c r="BT132" s="12">
        <f t="shared" si="33"/>
        <v>0.2</v>
      </c>
      <c r="BU132" s="22">
        <f t="shared" si="34"/>
        <v>0.30000000000000004</v>
      </c>
      <c r="BV132" s="22"/>
    </row>
    <row r="133" spans="1:74" x14ac:dyDescent="0.2">
      <c r="A133" s="1">
        <v>2017</v>
      </c>
      <c r="B133" s="1" t="s">
        <v>150</v>
      </c>
      <c r="C133" s="6">
        <v>1120172307</v>
      </c>
      <c r="D133" s="9"/>
      <c r="E133" s="9"/>
      <c r="F133" s="10"/>
      <c r="G133" s="9"/>
      <c r="H133" s="9"/>
      <c r="I133" s="9">
        <f t="shared" si="28"/>
        <v>0</v>
      </c>
      <c r="J133" s="12"/>
      <c r="K133" s="12">
        <f t="shared" si="29"/>
        <v>0</v>
      </c>
      <c r="L133" s="15">
        <v>2</v>
      </c>
      <c r="M133" s="15">
        <v>0.2</v>
      </c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>
        <f t="shared" si="30"/>
        <v>0.2</v>
      </c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>
        <f t="shared" si="31"/>
        <v>0</v>
      </c>
      <c r="BM133" s="12"/>
      <c r="BN133" s="12"/>
      <c r="BO133" s="12" t="s">
        <v>91</v>
      </c>
      <c r="BP133" s="12">
        <v>0.2</v>
      </c>
      <c r="BQ133" s="12"/>
      <c r="BR133" s="12"/>
      <c r="BS133" s="12">
        <f t="shared" si="32"/>
        <v>0.2</v>
      </c>
      <c r="BT133" s="12">
        <f t="shared" si="33"/>
        <v>0.2</v>
      </c>
      <c r="BU133" s="22">
        <f t="shared" si="34"/>
        <v>0.4</v>
      </c>
      <c r="BV133" s="22"/>
    </row>
    <row r="134" spans="1:74" x14ac:dyDescent="0.2">
      <c r="A134" s="1">
        <v>2017</v>
      </c>
      <c r="B134" s="1" t="s">
        <v>150</v>
      </c>
      <c r="C134" s="6">
        <v>1120172310</v>
      </c>
      <c r="D134" s="9"/>
      <c r="E134" s="9"/>
      <c r="F134" s="10"/>
      <c r="G134" s="9"/>
      <c r="H134" s="9"/>
      <c r="I134" s="9">
        <f t="shared" si="28"/>
        <v>0</v>
      </c>
      <c r="J134" s="12"/>
      <c r="K134" s="12">
        <f t="shared" si="29"/>
        <v>0</v>
      </c>
      <c r="L134" s="15">
        <v>2</v>
      </c>
      <c r="M134" s="15">
        <v>0.2</v>
      </c>
      <c r="N134" s="12" t="s">
        <v>88</v>
      </c>
      <c r="O134" s="12">
        <v>0.1</v>
      </c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>
        <f t="shared" si="30"/>
        <v>0.30000000000000004</v>
      </c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>
        <f t="shared" si="31"/>
        <v>0</v>
      </c>
      <c r="BM134" s="12"/>
      <c r="BN134" s="12"/>
      <c r="BO134" s="11" t="s">
        <v>91</v>
      </c>
      <c r="BP134" s="11">
        <v>0.2</v>
      </c>
      <c r="BQ134" s="11"/>
      <c r="BR134" s="11"/>
      <c r="BS134" s="12">
        <f t="shared" si="32"/>
        <v>0.2</v>
      </c>
      <c r="BT134" s="12">
        <f t="shared" si="33"/>
        <v>0.2</v>
      </c>
      <c r="BU134" s="22">
        <f t="shared" si="34"/>
        <v>0.5</v>
      </c>
      <c r="BV134" s="22"/>
    </row>
    <row r="135" spans="1:74" x14ac:dyDescent="0.2">
      <c r="A135" s="1">
        <v>2017</v>
      </c>
      <c r="B135" s="1" t="s">
        <v>150</v>
      </c>
      <c r="C135" s="6">
        <v>1120172312</v>
      </c>
      <c r="D135" s="9"/>
      <c r="E135" s="9"/>
      <c r="F135" s="10"/>
      <c r="G135" s="9"/>
      <c r="H135" s="9"/>
      <c r="I135" s="9">
        <f t="shared" si="28"/>
        <v>0</v>
      </c>
      <c r="J135" s="12"/>
      <c r="K135" s="12">
        <f t="shared" si="29"/>
        <v>0</v>
      </c>
      <c r="L135" s="15"/>
      <c r="M135" s="15"/>
      <c r="N135" s="12" t="s">
        <v>88</v>
      </c>
      <c r="O135" s="12">
        <v>0.1</v>
      </c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>
        <f t="shared" si="30"/>
        <v>0.1</v>
      </c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>
        <f t="shared" si="31"/>
        <v>0</v>
      </c>
      <c r="BM135" s="12"/>
      <c r="BN135" s="12"/>
      <c r="BO135" s="11" t="s">
        <v>137</v>
      </c>
      <c r="BP135" s="11">
        <v>0.2</v>
      </c>
      <c r="BQ135" s="11"/>
      <c r="BR135" s="11"/>
      <c r="BS135" s="12">
        <f t="shared" si="32"/>
        <v>0.2</v>
      </c>
      <c r="BT135" s="12">
        <f t="shared" si="33"/>
        <v>0.2</v>
      </c>
      <c r="BU135" s="22">
        <f t="shared" si="34"/>
        <v>0.30000000000000004</v>
      </c>
      <c r="BV135" s="22"/>
    </row>
    <row r="136" spans="1:74" x14ac:dyDescent="0.2">
      <c r="A136" s="1">
        <v>2017</v>
      </c>
      <c r="B136" s="1" t="s">
        <v>150</v>
      </c>
      <c r="C136" s="6">
        <v>1120172313</v>
      </c>
      <c r="D136" s="10">
        <v>1.2</v>
      </c>
      <c r="E136" s="9" t="s">
        <v>96</v>
      </c>
      <c r="F136" s="10">
        <v>0.6</v>
      </c>
      <c r="G136" s="9"/>
      <c r="H136" s="9"/>
      <c r="I136" s="9">
        <f t="shared" si="28"/>
        <v>0.72</v>
      </c>
      <c r="J136" s="12">
        <v>3</v>
      </c>
      <c r="K136" s="12">
        <f t="shared" si="29"/>
        <v>0.6</v>
      </c>
      <c r="L136" s="15">
        <v>2</v>
      </c>
      <c r="M136" s="15">
        <v>0.2</v>
      </c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>
        <f t="shared" si="30"/>
        <v>0.8</v>
      </c>
      <c r="AI136" s="18" t="s">
        <v>94</v>
      </c>
      <c r="AJ136" s="18">
        <v>0.4</v>
      </c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 t="s">
        <v>155</v>
      </c>
      <c r="AZ136" s="18"/>
      <c r="BA136" s="18"/>
      <c r="BB136" s="18">
        <v>0.3</v>
      </c>
      <c r="BC136" s="18"/>
      <c r="BD136" s="18"/>
      <c r="BE136" s="18" t="s">
        <v>88</v>
      </c>
      <c r="BF136" s="18">
        <v>0.1</v>
      </c>
      <c r="BG136" s="18">
        <v>80</v>
      </c>
      <c r="BH136" s="18">
        <v>0.5</v>
      </c>
      <c r="BI136" s="18"/>
      <c r="BJ136" s="18"/>
      <c r="BK136" s="18"/>
      <c r="BL136" s="18">
        <f t="shared" si="31"/>
        <v>1.2999999999999998</v>
      </c>
      <c r="BM136" s="12"/>
      <c r="BN136" s="12"/>
      <c r="BO136" s="11" t="s">
        <v>137</v>
      </c>
      <c r="BP136" s="11">
        <v>0.2</v>
      </c>
      <c r="BQ136" s="11"/>
      <c r="BR136" s="11"/>
      <c r="BS136" s="12">
        <f t="shared" si="32"/>
        <v>0.2</v>
      </c>
      <c r="BT136" s="12">
        <f t="shared" si="33"/>
        <v>0.2</v>
      </c>
      <c r="BU136" s="22">
        <f t="shared" si="34"/>
        <v>3.0199999999999996</v>
      </c>
      <c r="BV136" s="22"/>
    </row>
    <row r="137" spans="1:74" x14ac:dyDescent="0.2">
      <c r="A137" s="1">
        <v>2017</v>
      </c>
      <c r="B137" s="1" t="s">
        <v>150</v>
      </c>
      <c r="C137" s="6">
        <v>1120172804</v>
      </c>
      <c r="D137" s="10"/>
      <c r="E137" s="9"/>
      <c r="F137" s="10"/>
      <c r="G137" s="9"/>
      <c r="H137" s="9"/>
      <c r="I137" s="9">
        <f t="shared" si="28"/>
        <v>0</v>
      </c>
      <c r="J137" s="12"/>
      <c r="K137" s="12">
        <f t="shared" si="29"/>
        <v>0</v>
      </c>
      <c r="L137" s="15">
        <v>1</v>
      </c>
      <c r="M137" s="15">
        <v>0.1</v>
      </c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>
        <f t="shared" si="30"/>
        <v>0.1</v>
      </c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>
        <f t="shared" si="31"/>
        <v>0</v>
      </c>
      <c r="BM137" s="12"/>
      <c r="BN137" s="12"/>
      <c r="BO137" s="12" t="s">
        <v>137</v>
      </c>
      <c r="BP137" s="12">
        <v>0.2</v>
      </c>
      <c r="BQ137" s="12"/>
      <c r="BR137" s="12"/>
      <c r="BS137" s="12">
        <f t="shared" si="32"/>
        <v>0.2</v>
      </c>
      <c r="BT137" s="12">
        <f t="shared" si="33"/>
        <v>0.2</v>
      </c>
      <c r="BU137" s="22">
        <f t="shared" si="34"/>
        <v>0.30000000000000004</v>
      </c>
      <c r="BV137" s="22"/>
    </row>
    <row r="138" spans="1:74" x14ac:dyDescent="0.2">
      <c r="A138" s="1">
        <v>2017</v>
      </c>
      <c r="B138" s="1" t="s">
        <v>150</v>
      </c>
      <c r="C138" s="6">
        <v>1120172818</v>
      </c>
      <c r="D138" s="10">
        <v>1.2</v>
      </c>
      <c r="E138" s="9" t="s">
        <v>92</v>
      </c>
      <c r="F138" s="10">
        <v>0.6</v>
      </c>
      <c r="G138" s="9"/>
      <c r="H138" s="9"/>
      <c r="I138" s="9">
        <f t="shared" si="28"/>
        <v>0.72</v>
      </c>
      <c r="J138" s="12">
        <v>5</v>
      </c>
      <c r="K138" s="12">
        <f t="shared" si="29"/>
        <v>1</v>
      </c>
      <c r="L138" s="15">
        <v>3</v>
      </c>
      <c r="M138" s="15">
        <v>0.3</v>
      </c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>
        <f t="shared" si="30"/>
        <v>1.3</v>
      </c>
      <c r="AI138" s="20" t="s">
        <v>94</v>
      </c>
      <c r="AJ138" s="20">
        <v>0.4</v>
      </c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 t="s">
        <v>156</v>
      </c>
      <c r="AZ138" s="18"/>
      <c r="BA138" s="18"/>
      <c r="BB138" s="18">
        <v>0.3</v>
      </c>
      <c r="BC138" s="18"/>
      <c r="BD138" s="18"/>
      <c r="BE138" s="18"/>
      <c r="BF138" s="18"/>
      <c r="BG138" s="18">
        <v>10</v>
      </c>
      <c r="BH138" s="18">
        <v>0.3</v>
      </c>
      <c r="BI138" s="18"/>
      <c r="BJ138" s="18"/>
      <c r="BK138" s="18"/>
      <c r="BL138" s="18">
        <f t="shared" si="31"/>
        <v>1</v>
      </c>
      <c r="BM138" s="12"/>
      <c r="BN138" s="12"/>
      <c r="BO138" s="12" t="s">
        <v>137</v>
      </c>
      <c r="BP138" s="12">
        <v>0.2</v>
      </c>
      <c r="BQ138" s="12"/>
      <c r="BR138" s="12"/>
      <c r="BS138" s="12">
        <f t="shared" si="32"/>
        <v>0.2</v>
      </c>
      <c r="BT138" s="12">
        <f t="shared" si="33"/>
        <v>0.2</v>
      </c>
      <c r="BU138" s="22">
        <f t="shared" si="34"/>
        <v>3.2199999999999998</v>
      </c>
      <c r="BV138" s="22"/>
    </row>
    <row r="139" spans="1:74" x14ac:dyDescent="0.2">
      <c r="A139" s="1">
        <v>2017</v>
      </c>
      <c r="B139" s="1" t="s">
        <v>150</v>
      </c>
      <c r="C139" s="6">
        <v>1120173366</v>
      </c>
      <c r="D139" s="10">
        <v>1.6</v>
      </c>
      <c r="E139" s="9" t="s">
        <v>95</v>
      </c>
      <c r="F139" s="10">
        <v>1</v>
      </c>
      <c r="G139" s="9"/>
      <c r="H139" s="9"/>
      <c r="I139" s="9">
        <f t="shared" si="28"/>
        <v>1.6</v>
      </c>
      <c r="J139" s="12"/>
      <c r="K139" s="12">
        <f t="shared" si="29"/>
        <v>0</v>
      </c>
      <c r="L139" s="15">
        <v>1</v>
      </c>
      <c r="M139" s="15">
        <v>0.1</v>
      </c>
      <c r="N139" s="12" t="s">
        <v>88</v>
      </c>
      <c r="O139" s="12">
        <v>0.1</v>
      </c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 t="s">
        <v>88</v>
      </c>
      <c r="AC139" s="12">
        <v>0.1</v>
      </c>
      <c r="AD139" s="12"/>
      <c r="AE139" s="12"/>
      <c r="AF139" s="12"/>
      <c r="AG139" s="12"/>
      <c r="AH139" s="12">
        <f t="shared" si="30"/>
        <v>0.30000000000000004</v>
      </c>
      <c r="AI139" s="18" t="s">
        <v>94</v>
      </c>
      <c r="AJ139" s="18">
        <v>0.4</v>
      </c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>
        <f t="shared" si="31"/>
        <v>0.4</v>
      </c>
      <c r="BM139" s="12"/>
      <c r="BN139" s="12"/>
      <c r="BO139" s="12" t="s">
        <v>137</v>
      </c>
      <c r="BP139" s="12">
        <v>0.2</v>
      </c>
      <c r="BQ139" s="12"/>
      <c r="BR139" s="12"/>
      <c r="BS139" s="12">
        <f t="shared" si="32"/>
        <v>0.2</v>
      </c>
      <c r="BT139" s="12">
        <f t="shared" si="33"/>
        <v>0.2</v>
      </c>
      <c r="BU139" s="22">
        <f t="shared" si="34"/>
        <v>2.5</v>
      </c>
      <c r="BV139" s="22"/>
    </row>
    <row r="140" spans="1:74" x14ac:dyDescent="0.2">
      <c r="A140" s="1">
        <v>2017</v>
      </c>
      <c r="B140" s="1" t="s">
        <v>150</v>
      </c>
      <c r="C140" s="6">
        <v>1120173492</v>
      </c>
      <c r="D140" s="10">
        <v>1.2</v>
      </c>
      <c r="E140" s="9" t="s">
        <v>105</v>
      </c>
      <c r="F140" s="10">
        <v>0.8</v>
      </c>
      <c r="G140" s="9"/>
      <c r="H140" s="9"/>
      <c r="I140" s="9">
        <f t="shared" si="28"/>
        <v>0.96</v>
      </c>
      <c r="J140" s="12"/>
      <c r="K140" s="12">
        <f t="shared" si="29"/>
        <v>0</v>
      </c>
      <c r="L140" s="15">
        <v>2</v>
      </c>
      <c r="M140" s="15">
        <v>0.2</v>
      </c>
      <c r="N140" s="12" t="s">
        <v>88</v>
      </c>
      <c r="O140" s="12">
        <v>0.1</v>
      </c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 t="s">
        <v>88</v>
      </c>
      <c r="AC140" s="12">
        <v>0.1</v>
      </c>
      <c r="AD140" s="12"/>
      <c r="AE140" s="12"/>
      <c r="AF140" s="12"/>
      <c r="AG140" s="12"/>
      <c r="AH140" s="12">
        <f t="shared" si="30"/>
        <v>0.4</v>
      </c>
      <c r="AI140" s="20"/>
      <c r="AJ140" s="20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>
        <v>29</v>
      </c>
      <c r="BH140" s="18">
        <v>0.5</v>
      </c>
      <c r="BI140" s="18"/>
      <c r="BJ140" s="18"/>
      <c r="BK140" s="18"/>
      <c r="BL140" s="18">
        <f t="shared" si="31"/>
        <v>0.5</v>
      </c>
      <c r="BM140" s="12"/>
      <c r="BN140" s="12"/>
      <c r="BO140" s="12" t="s">
        <v>137</v>
      </c>
      <c r="BP140" s="12">
        <v>0.2</v>
      </c>
      <c r="BQ140" s="12"/>
      <c r="BR140" s="12"/>
      <c r="BS140" s="12">
        <f t="shared" si="32"/>
        <v>0.2</v>
      </c>
      <c r="BT140" s="12">
        <f t="shared" si="33"/>
        <v>0.2</v>
      </c>
      <c r="BU140" s="22">
        <f t="shared" si="34"/>
        <v>2.06</v>
      </c>
      <c r="BV140" s="22"/>
    </row>
    <row r="141" spans="1:74" x14ac:dyDescent="0.2">
      <c r="A141" s="1">
        <v>2017</v>
      </c>
      <c r="B141" s="1" t="s">
        <v>150</v>
      </c>
      <c r="C141" s="6">
        <v>1120162311</v>
      </c>
      <c r="D141" s="9"/>
      <c r="E141" s="9"/>
      <c r="F141" s="9"/>
      <c r="G141" s="9"/>
      <c r="H141" s="9"/>
      <c r="I141" s="9">
        <f t="shared" si="28"/>
        <v>0</v>
      </c>
      <c r="J141" s="12"/>
      <c r="K141" s="12">
        <f t="shared" si="29"/>
        <v>0</v>
      </c>
      <c r="L141" s="15"/>
      <c r="M141" s="15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>
        <f t="shared" si="30"/>
        <v>0</v>
      </c>
      <c r="AI141" s="20"/>
      <c r="AJ141" s="20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>
        <f t="shared" si="31"/>
        <v>0</v>
      </c>
      <c r="BM141" s="12"/>
      <c r="BN141" s="12"/>
      <c r="BO141" s="12"/>
      <c r="BP141" s="12"/>
      <c r="BQ141" s="12"/>
      <c r="BR141" s="12"/>
      <c r="BS141" s="12">
        <f t="shared" si="32"/>
        <v>0</v>
      </c>
      <c r="BT141" s="12">
        <f t="shared" si="33"/>
        <v>0</v>
      </c>
      <c r="BU141" s="22">
        <f t="shared" si="34"/>
        <v>0</v>
      </c>
      <c r="BV141" s="22"/>
    </row>
    <row r="142" spans="1:74" x14ac:dyDescent="0.2">
      <c r="A142" s="1">
        <v>2017</v>
      </c>
      <c r="B142" s="1" t="s">
        <v>157</v>
      </c>
      <c r="C142" s="6">
        <v>1120171608</v>
      </c>
      <c r="D142" s="9">
        <v>1.2</v>
      </c>
      <c r="E142" s="9" t="s">
        <v>112</v>
      </c>
      <c r="F142" s="9">
        <v>1</v>
      </c>
      <c r="G142" s="9"/>
      <c r="H142" s="9"/>
      <c r="I142" s="9">
        <f t="shared" si="28"/>
        <v>1.2</v>
      </c>
      <c r="J142" s="12"/>
      <c r="K142" s="12">
        <f t="shared" si="29"/>
        <v>0</v>
      </c>
      <c r="L142" s="15">
        <v>3</v>
      </c>
      <c r="M142" s="15">
        <v>0.3</v>
      </c>
      <c r="N142" s="12" t="s">
        <v>88</v>
      </c>
      <c r="O142" s="12">
        <v>0.1</v>
      </c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 t="s">
        <v>88</v>
      </c>
      <c r="AC142" s="12">
        <v>0.1</v>
      </c>
      <c r="AD142" s="12"/>
      <c r="AE142" s="12"/>
      <c r="AF142" s="12"/>
      <c r="AG142" s="12"/>
      <c r="AH142" s="12">
        <f t="shared" si="30"/>
        <v>0.5</v>
      </c>
      <c r="AI142" s="18" t="s">
        <v>94</v>
      </c>
      <c r="AJ142" s="18">
        <v>0.4</v>
      </c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>
        <v>14</v>
      </c>
      <c r="BH142" s="18">
        <v>0.4</v>
      </c>
      <c r="BI142" s="18"/>
      <c r="BJ142" s="18"/>
      <c r="BK142" s="18"/>
      <c r="BL142" s="18">
        <f t="shared" si="31"/>
        <v>0.8</v>
      </c>
      <c r="BM142" s="12"/>
      <c r="BN142" s="12"/>
      <c r="BO142" s="12" t="s">
        <v>123</v>
      </c>
      <c r="BP142" s="12">
        <v>0.2</v>
      </c>
      <c r="BQ142" s="12"/>
      <c r="BR142" s="12"/>
      <c r="BS142" s="12">
        <f t="shared" si="32"/>
        <v>0.2</v>
      </c>
      <c r="BT142" s="12">
        <f t="shared" si="33"/>
        <v>0.2</v>
      </c>
      <c r="BU142" s="22">
        <f t="shared" si="34"/>
        <v>2.7</v>
      </c>
      <c r="BV142" s="22"/>
    </row>
    <row r="143" spans="1:74" x14ac:dyDescent="0.2">
      <c r="A143" s="1">
        <v>2017</v>
      </c>
      <c r="B143" s="1" t="s">
        <v>157</v>
      </c>
      <c r="C143" s="6">
        <v>1120171248</v>
      </c>
      <c r="D143" s="9"/>
      <c r="E143" s="9"/>
      <c r="F143" s="9"/>
      <c r="G143" s="9"/>
      <c r="H143" s="9"/>
      <c r="I143" s="9">
        <f t="shared" si="28"/>
        <v>0</v>
      </c>
      <c r="J143" s="12"/>
      <c r="K143" s="12">
        <f t="shared" si="29"/>
        <v>0</v>
      </c>
      <c r="L143" s="15">
        <v>3</v>
      </c>
      <c r="M143" s="15">
        <v>0.3</v>
      </c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>
        <f t="shared" si="30"/>
        <v>0.3</v>
      </c>
      <c r="AI143" s="18"/>
      <c r="AJ143" s="18"/>
      <c r="AK143" s="18"/>
      <c r="AL143" s="18"/>
      <c r="AM143" s="18" t="s">
        <v>104</v>
      </c>
      <c r="AN143" s="18">
        <v>0.1</v>
      </c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>
        <v>19</v>
      </c>
      <c r="BH143" s="18">
        <v>0.5</v>
      </c>
      <c r="BI143" s="18"/>
      <c r="BJ143" s="18"/>
      <c r="BK143" s="18"/>
      <c r="BL143" s="18">
        <f t="shared" si="31"/>
        <v>0.6</v>
      </c>
      <c r="BM143" s="12"/>
      <c r="BN143" s="12"/>
      <c r="BO143" s="12" t="s">
        <v>121</v>
      </c>
      <c r="BP143" s="12">
        <v>0.2</v>
      </c>
      <c r="BQ143" s="12"/>
      <c r="BR143" s="12"/>
      <c r="BS143" s="12">
        <f t="shared" si="32"/>
        <v>0.2</v>
      </c>
      <c r="BT143" s="12">
        <f t="shared" si="33"/>
        <v>0.2</v>
      </c>
      <c r="BU143" s="22">
        <f t="shared" si="34"/>
        <v>1.1000000000000001</v>
      </c>
      <c r="BV143" s="22"/>
    </row>
    <row r="144" spans="1:74" x14ac:dyDescent="0.2">
      <c r="A144" s="1">
        <v>2017</v>
      </c>
      <c r="B144" s="1" t="s">
        <v>157</v>
      </c>
      <c r="C144" s="6">
        <v>1120170196</v>
      </c>
      <c r="D144" s="9"/>
      <c r="E144" s="9"/>
      <c r="F144" s="9"/>
      <c r="G144" s="9"/>
      <c r="H144" s="9"/>
      <c r="I144" s="9">
        <f t="shared" si="28"/>
        <v>0</v>
      </c>
      <c r="J144" s="12"/>
      <c r="K144" s="12">
        <f t="shared" si="29"/>
        <v>0</v>
      </c>
      <c r="L144" s="15">
        <v>3</v>
      </c>
      <c r="M144" s="15">
        <v>0.3</v>
      </c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>
        <f t="shared" si="30"/>
        <v>0.3</v>
      </c>
      <c r="AI144" s="18" t="s">
        <v>94</v>
      </c>
      <c r="AJ144" s="18">
        <v>0.4</v>
      </c>
      <c r="AK144" s="18"/>
      <c r="AL144" s="18"/>
      <c r="AM144" s="18" t="s">
        <v>104</v>
      </c>
      <c r="AN144" s="18">
        <v>0.1</v>
      </c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>
        <v>20</v>
      </c>
      <c r="BH144" s="18">
        <v>0.5</v>
      </c>
      <c r="BI144" s="18"/>
      <c r="BJ144" s="18"/>
      <c r="BK144" s="18"/>
      <c r="BL144" s="18">
        <f t="shared" si="31"/>
        <v>1</v>
      </c>
      <c r="BM144" s="12"/>
      <c r="BN144" s="12"/>
      <c r="BO144" s="12" t="s">
        <v>121</v>
      </c>
      <c r="BP144" s="12">
        <v>0.2</v>
      </c>
      <c r="BQ144" s="12"/>
      <c r="BR144" s="12"/>
      <c r="BS144" s="12">
        <f t="shared" si="32"/>
        <v>0.2</v>
      </c>
      <c r="BT144" s="12">
        <f t="shared" si="33"/>
        <v>0.2</v>
      </c>
      <c r="BU144" s="22">
        <f t="shared" si="34"/>
        <v>1.5</v>
      </c>
      <c r="BV144" s="22"/>
    </row>
    <row r="145" spans="1:74" x14ac:dyDescent="0.2">
      <c r="A145" s="1">
        <v>2017</v>
      </c>
      <c r="B145" s="1" t="s">
        <v>157</v>
      </c>
      <c r="C145" s="6">
        <v>1120170509</v>
      </c>
      <c r="D145" s="9">
        <v>1.2</v>
      </c>
      <c r="E145" s="9" t="s">
        <v>103</v>
      </c>
      <c r="F145" s="9">
        <v>0.6</v>
      </c>
      <c r="G145" s="9"/>
      <c r="H145" s="9"/>
      <c r="I145" s="9">
        <f t="shared" si="28"/>
        <v>0.72</v>
      </c>
      <c r="J145" s="12"/>
      <c r="K145" s="12">
        <f t="shared" si="29"/>
        <v>0</v>
      </c>
      <c r="L145" s="15">
        <v>3</v>
      </c>
      <c r="M145" s="15">
        <v>0.3</v>
      </c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 t="s">
        <v>88</v>
      </c>
      <c r="AC145" s="12">
        <v>0.1</v>
      </c>
      <c r="AD145" s="12"/>
      <c r="AE145" s="12"/>
      <c r="AF145" s="12"/>
      <c r="AG145" s="12"/>
      <c r="AH145" s="12">
        <f t="shared" si="30"/>
        <v>0.4</v>
      </c>
      <c r="AI145" s="18"/>
      <c r="AJ145" s="18"/>
      <c r="AK145" s="18"/>
      <c r="AL145" s="18"/>
      <c r="AM145" s="18" t="s">
        <v>104</v>
      </c>
      <c r="AN145" s="18">
        <v>0.1</v>
      </c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>
        <v>5</v>
      </c>
      <c r="BH145" s="18">
        <v>0.1</v>
      </c>
      <c r="BI145" s="18"/>
      <c r="BJ145" s="18"/>
      <c r="BK145" s="18"/>
      <c r="BL145" s="18">
        <f t="shared" si="31"/>
        <v>0.2</v>
      </c>
      <c r="BM145" s="12"/>
      <c r="BN145" s="12"/>
      <c r="BO145" s="12" t="s">
        <v>158</v>
      </c>
      <c r="BP145" s="12">
        <v>0.2</v>
      </c>
      <c r="BQ145" s="12"/>
      <c r="BR145" s="12"/>
      <c r="BS145" s="12">
        <f t="shared" si="32"/>
        <v>0.2</v>
      </c>
      <c r="BT145" s="12">
        <f t="shared" si="33"/>
        <v>0.2</v>
      </c>
      <c r="BU145" s="22">
        <f t="shared" si="34"/>
        <v>1.52</v>
      </c>
      <c r="BV145" s="22"/>
    </row>
    <row r="146" spans="1:74" x14ac:dyDescent="0.2">
      <c r="A146" s="1">
        <v>2017</v>
      </c>
      <c r="B146" s="1" t="s">
        <v>157</v>
      </c>
      <c r="C146" s="6">
        <v>1120173490</v>
      </c>
      <c r="D146" s="9">
        <v>1.4</v>
      </c>
      <c r="E146" s="9" t="s">
        <v>141</v>
      </c>
      <c r="F146" s="9">
        <v>0.8</v>
      </c>
      <c r="G146" s="9"/>
      <c r="H146" s="9"/>
      <c r="I146" s="9">
        <f t="shared" si="28"/>
        <v>1.1199999999999999</v>
      </c>
      <c r="J146" s="12"/>
      <c r="K146" s="12">
        <f t="shared" si="29"/>
        <v>0</v>
      </c>
      <c r="L146" s="15">
        <v>3</v>
      </c>
      <c r="M146" s="15">
        <v>0.3</v>
      </c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 t="s">
        <v>88</v>
      </c>
      <c r="AC146" s="12">
        <v>0.1</v>
      </c>
      <c r="AD146" s="12"/>
      <c r="AE146" s="12"/>
      <c r="AF146" s="12"/>
      <c r="AG146" s="12"/>
      <c r="AH146" s="12">
        <f t="shared" si="30"/>
        <v>0.4</v>
      </c>
      <c r="AI146" s="20" t="s">
        <v>94</v>
      </c>
      <c r="AJ146" s="20">
        <v>0.4</v>
      </c>
      <c r="AK146" s="18"/>
      <c r="AL146" s="18"/>
      <c r="AM146" s="18" t="s">
        <v>104</v>
      </c>
      <c r="AN146" s="18">
        <v>0.1</v>
      </c>
      <c r="AO146" s="18"/>
      <c r="AP146" s="18"/>
      <c r="AQ146" s="18"/>
      <c r="AR146" s="18"/>
      <c r="AS146" s="18"/>
      <c r="AT146" s="18"/>
      <c r="AU146" s="18"/>
      <c r="AV146" s="18"/>
      <c r="AW146" s="18" t="s">
        <v>128</v>
      </c>
      <c r="AX146" s="18">
        <v>0.2</v>
      </c>
      <c r="AY146" s="18"/>
      <c r="AZ146" s="18"/>
      <c r="BA146" s="18"/>
      <c r="BB146" s="18"/>
      <c r="BC146" s="18"/>
      <c r="BD146" s="18"/>
      <c r="BE146" s="18"/>
      <c r="BF146" s="18"/>
      <c r="BG146" s="18">
        <v>7</v>
      </c>
      <c r="BH146" s="18">
        <v>0.2</v>
      </c>
      <c r="BI146" s="18"/>
      <c r="BJ146" s="18"/>
      <c r="BK146" s="18"/>
      <c r="BL146" s="18">
        <f t="shared" si="31"/>
        <v>0.9</v>
      </c>
      <c r="BM146" s="12"/>
      <c r="BN146" s="12"/>
      <c r="BO146" s="12" t="s">
        <v>123</v>
      </c>
      <c r="BP146" s="12">
        <v>0.2</v>
      </c>
      <c r="BQ146" s="12"/>
      <c r="BR146" s="12"/>
      <c r="BS146" s="12">
        <f t="shared" si="32"/>
        <v>0.2</v>
      </c>
      <c r="BT146" s="12">
        <f t="shared" si="33"/>
        <v>0.2</v>
      </c>
      <c r="BU146" s="22">
        <f t="shared" si="34"/>
        <v>2.62</v>
      </c>
      <c r="BV146" s="22"/>
    </row>
    <row r="147" spans="1:74" x14ac:dyDescent="0.2">
      <c r="A147" s="1">
        <v>2017</v>
      </c>
      <c r="B147" s="1" t="s">
        <v>157</v>
      </c>
      <c r="C147" s="6">
        <v>1120172814</v>
      </c>
      <c r="D147" s="9">
        <v>1.6</v>
      </c>
      <c r="E147" s="9" t="s">
        <v>110</v>
      </c>
      <c r="F147" s="9">
        <v>0.8</v>
      </c>
      <c r="G147" s="9"/>
      <c r="H147" s="9"/>
      <c r="I147" s="9">
        <f t="shared" si="28"/>
        <v>1.2800000000000002</v>
      </c>
      <c r="J147" s="12"/>
      <c r="K147" s="12">
        <f t="shared" si="29"/>
        <v>0</v>
      </c>
      <c r="L147" s="15">
        <v>2</v>
      </c>
      <c r="M147" s="15">
        <v>0.2</v>
      </c>
      <c r="N147" s="12" t="s">
        <v>88</v>
      </c>
      <c r="O147" s="12">
        <v>0.1</v>
      </c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 t="s">
        <v>159</v>
      </c>
      <c r="AC147" s="12">
        <v>0.3</v>
      </c>
      <c r="AD147" s="12"/>
      <c r="AE147" s="12"/>
      <c r="AF147" s="12"/>
      <c r="AG147" s="12"/>
      <c r="AH147" s="12">
        <f t="shared" si="30"/>
        <v>0.60000000000000009</v>
      </c>
      <c r="AI147" s="18" t="s">
        <v>94</v>
      </c>
      <c r="AJ147" s="18">
        <v>0.4</v>
      </c>
      <c r="AK147" s="18"/>
      <c r="AL147" s="18"/>
      <c r="AM147" s="18" t="s">
        <v>104</v>
      </c>
      <c r="AN147" s="18">
        <v>0.1</v>
      </c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>
        <v>4</v>
      </c>
      <c r="BH147" s="18">
        <v>0.1</v>
      </c>
      <c r="BI147" s="18"/>
      <c r="BJ147" s="18"/>
      <c r="BK147" s="18"/>
      <c r="BL147" s="18">
        <f t="shared" si="31"/>
        <v>0.60000000000000009</v>
      </c>
      <c r="BM147" s="12"/>
      <c r="BN147" s="12"/>
      <c r="BO147" s="12" t="s">
        <v>158</v>
      </c>
      <c r="BP147" s="12">
        <v>0.2</v>
      </c>
      <c r="BQ147" s="12"/>
      <c r="BR147" s="12"/>
      <c r="BS147" s="12">
        <f t="shared" si="32"/>
        <v>0.2</v>
      </c>
      <c r="BT147" s="12">
        <f t="shared" si="33"/>
        <v>0.2</v>
      </c>
      <c r="BU147" s="22">
        <f t="shared" si="34"/>
        <v>2.6800000000000006</v>
      </c>
      <c r="BV147" s="22"/>
    </row>
    <row r="148" spans="1:74" x14ac:dyDescent="0.2">
      <c r="A148" s="1">
        <v>2017</v>
      </c>
      <c r="B148" s="1" t="s">
        <v>157</v>
      </c>
      <c r="C148" s="6">
        <v>1120170139</v>
      </c>
      <c r="D148" s="9"/>
      <c r="E148" s="9"/>
      <c r="F148" s="9"/>
      <c r="G148" s="9"/>
      <c r="H148" s="9"/>
      <c r="I148" s="9">
        <f t="shared" si="28"/>
        <v>0</v>
      </c>
      <c r="J148" s="12"/>
      <c r="K148" s="12">
        <f t="shared" si="29"/>
        <v>0</v>
      </c>
      <c r="L148" s="15">
        <v>2</v>
      </c>
      <c r="M148" s="15">
        <v>0.2</v>
      </c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>
        <f t="shared" si="30"/>
        <v>0.2</v>
      </c>
      <c r="AI148" s="18" t="s">
        <v>94</v>
      </c>
      <c r="AJ148" s="18">
        <v>0.4</v>
      </c>
      <c r="AK148" s="18"/>
      <c r="AL148" s="18"/>
      <c r="AM148" s="18" t="s">
        <v>104</v>
      </c>
      <c r="AN148" s="18">
        <v>0.1</v>
      </c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>
        <f t="shared" si="31"/>
        <v>0.5</v>
      </c>
      <c r="BM148" s="12"/>
      <c r="BN148" s="12"/>
      <c r="BO148" s="12" t="s">
        <v>123</v>
      </c>
      <c r="BP148" s="12">
        <v>0.2</v>
      </c>
      <c r="BQ148" s="12"/>
      <c r="BR148" s="12"/>
      <c r="BS148" s="12">
        <f t="shared" si="32"/>
        <v>0.2</v>
      </c>
      <c r="BT148" s="12">
        <f t="shared" si="33"/>
        <v>0.2</v>
      </c>
      <c r="BU148" s="22">
        <f t="shared" si="34"/>
        <v>0.89999999999999991</v>
      </c>
      <c r="BV148" s="22"/>
    </row>
    <row r="149" spans="1:74" x14ac:dyDescent="0.2">
      <c r="A149" s="1">
        <v>2017</v>
      </c>
      <c r="B149" s="1" t="s">
        <v>157</v>
      </c>
      <c r="C149" s="6">
        <v>1120170097</v>
      </c>
      <c r="D149" s="9">
        <v>1.2</v>
      </c>
      <c r="E149" s="9" t="s">
        <v>102</v>
      </c>
      <c r="F149" s="9">
        <v>0.8</v>
      </c>
      <c r="G149" s="9"/>
      <c r="H149" s="9"/>
      <c r="I149" s="9">
        <f t="shared" si="28"/>
        <v>0.96</v>
      </c>
      <c r="J149" s="12"/>
      <c r="K149" s="12">
        <f t="shared" si="29"/>
        <v>0</v>
      </c>
      <c r="L149" s="15">
        <v>3</v>
      </c>
      <c r="M149" s="15">
        <v>0.3</v>
      </c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 t="s">
        <v>99</v>
      </c>
      <c r="AA149" s="12">
        <v>0.2</v>
      </c>
      <c r="AB149" s="12" t="s">
        <v>88</v>
      </c>
      <c r="AC149" s="12">
        <v>0.1</v>
      </c>
      <c r="AD149" s="12"/>
      <c r="AE149" s="12"/>
      <c r="AF149" s="12"/>
      <c r="AG149" s="12"/>
      <c r="AH149" s="12">
        <f t="shared" si="30"/>
        <v>0.60000000000000009</v>
      </c>
      <c r="AI149" s="20"/>
      <c r="AJ149" s="20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>
        <v>13</v>
      </c>
      <c r="BH149" s="18">
        <v>0.3</v>
      </c>
      <c r="BI149" s="18"/>
      <c r="BJ149" s="18"/>
      <c r="BK149" s="18"/>
      <c r="BL149" s="18">
        <f t="shared" si="31"/>
        <v>0.3</v>
      </c>
      <c r="BM149" s="12"/>
      <c r="BN149" s="12"/>
      <c r="BO149" s="12" t="s">
        <v>160</v>
      </c>
      <c r="BP149" s="12">
        <v>0.5</v>
      </c>
      <c r="BQ149" s="12"/>
      <c r="BR149" s="12"/>
      <c r="BS149" s="12">
        <f t="shared" si="32"/>
        <v>0.5</v>
      </c>
      <c r="BT149" s="12">
        <f t="shared" si="33"/>
        <v>0.5</v>
      </c>
      <c r="BU149" s="22">
        <f t="shared" si="34"/>
        <v>2.3600000000000003</v>
      </c>
      <c r="BV149" s="22"/>
    </row>
    <row r="150" spans="1:74" x14ac:dyDescent="0.2">
      <c r="A150" s="1">
        <v>2017</v>
      </c>
      <c r="B150" s="1" t="s">
        <v>157</v>
      </c>
      <c r="C150" s="6">
        <v>1120170199</v>
      </c>
      <c r="D150" s="9"/>
      <c r="E150" s="9"/>
      <c r="F150" s="9"/>
      <c r="G150" s="9"/>
      <c r="H150" s="9"/>
      <c r="I150" s="9">
        <f t="shared" si="28"/>
        <v>0</v>
      </c>
      <c r="J150" s="12"/>
      <c r="K150" s="12">
        <f t="shared" si="29"/>
        <v>0</v>
      </c>
      <c r="L150" s="15">
        <v>3</v>
      </c>
      <c r="M150" s="15">
        <v>0.3</v>
      </c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>
        <f t="shared" si="30"/>
        <v>0.3</v>
      </c>
      <c r="AI150" s="20" t="s">
        <v>94</v>
      </c>
      <c r="AJ150" s="20">
        <v>0.4</v>
      </c>
      <c r="AK150" s="18"/>
      <c r="AL150" s="18"/>
      <c r="AM150" s="18" t="s">
        <v>104</v>
      </c>
      <c r="AN150" s="18">
        <v>0.1</v>
      </c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>
        <f t="shared" si="31"/>
        <v>0.5</v>
      </c>
      <c r="BM150" s="12"/>
      <c r="BN150" s="12"/>
      <c r="BO150" s="12" t="s">
        <v>158</v>
      </c>
      <c r="BP150" s="12">
        <v>0.2</v>
      </c>
      <c r="BQ150" s="12"/>
      <c r="BR150" s="12"/>
      <c r="BS150" s="12">
        <f t="shared" si="32"/>
        <v>0.2</v>
      </c>
      <c r="BT150" s="12">
        <f t="shared" si="33"/>
        <v>0.2</v>
      </c>
      <c r="BU150" s="22">
        <f t="shared" si="34"/>
        <v>1</v>
      </c>
      <c r="BV150" s="22"/>
    </row>
    <row r="151" spans="1:74" x14ac:dyDescent="0.2">
      <c r="A151" s="1">
        <v>2017</v>
      </c>
      <c r="B151" s="1" t="s">
        <v>157</v>
      </c>
      <c r="C151" s="7">
        <v>1120170332</v>
      </c>
      <c r="D151" s="9"/>
      <c r="E151" s="9"/>
      <c r="F151" s="9"/>
      <c r="G151" s="9"/>
      <c r="H151" s="9"/>
      <c r="I151" s="9">
        <f t="shared" si="28"/>
        <v>0</v>
      </c>
      <c r="J151" s="12">
        <v>3</v>
      </c>
      <c r="K151" s="12">
        <f t="shared" si="29"/>
        <v>0.6</v>
      </c>
      <c r="L151" s="15">
        <v>3</v>
      </c>
      <c r="M151" s="15">
        <v>0.3</v>
      </c>
      <c r="N151" s="12" t="s">
        <v>88</v>
      </c>
      <c r="O151" s="12">
        <v>0.1</v>
      </c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>
        <f t="shared" si="30"/>
        <v>1</v>
      </c>
      <c r="AI151" s="18"/>
      <c r="AJ151" s="18"/>
      <c r="AK151" s="18"/>
      <c r="AL151" s="18"/>
      <c r="AM151" s="18" t="s">
        <v>104</v>
      </c>
      <c r="AN151" s="18">
        <v>0.1</v>
      </c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>
        <f t="shared" si="31"/>
        <v>0.1</v>
      </c>
      <c r="BM151" s="12"/>
      <c r="BN151" s="12"/>
      <c r="BO151" s="12" t="s">
        <v>158</v>
      </c>
      <c r="BP151" s="12">
        <v>0.2</v>
      </c>
      <c r="BQ151" s="12"/>
      <c r="BR151" s="12"/>
      <c r="BS151" s="12">
        <f t="shared" si="32"/>
        <v>0.2</v>
      </c>
      <c r="BT151" s="12">
        <f t="shared" si="33"/>
        <v>0.2</v>
      </c>
      <c r="BU151" s="22">
        <f t="shared" si="34"/>
        <v>1.3</v>
      </c>
      <c r="BV151" s="22"/>
    </row>
    <row r="152" spans="1:74" x14ac:dyDescent="0.2">
      <c r="A152" s="1">
        <v>2017</v>
      </c>
      <c r="B152" s="1" t="s">
        <v>157</v>
      </c>
      <c r="C152" s="6">
        <v>1120170198</v>
      </c>
      <c r="D152" s="9">
        <v>1.2</v>
      </c>
      <c r="E152" s="9" t="s">
        <v>105</v>
      </c>
      <c r="F152" s="9">
        <v>0.6</v>
      </c>
      <c r="G152" s="9"/>
      <c r="H152" s="9"/>
      <c r="I152" s="9">
        <f t="shared" si="28"/>
        <v>0.72</v>
      </c>
      <c r="J152" s="12">
        <v>2</v>
      </c>
      <c r="K152" s="12">
        <f t="shared" si="29"/>
        <v>0.4</v>
      </c>
      <c r="L152" s="15">
        <v>3</v>
      </c>
      <c r="M152" s="15">
        <v>0.3</v>
      </c>
      <c r="N152" s="12" t="s">
        <v>88</v>
      </c>
      <c r="O152" s="12">
        <v>0.1</v>
      </c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 t="s">
        <v>88</v>
      </c>
      <c r="AC152" s="12">
        <v>0.1</v>
      </c>
      <c r="AD152" s="12"/>
      <c r="AE152" s="12"/>
      <c r="AF152" s="12"/>
      <c r="AG152" s="12"/>
      <c r="AH152" s="12">
        <f t="shared" si="30"/>
        <v>0.9</v>
      </c>
      <c r="AI152" s="18" t="s">
        <v>94</v>
      </c>
      <c r="AJ152" s="18">
        <v>0.4</v>
      </c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 t="s">
        <v>88</v>
      </c>
      <c r="BF152" s="18">
        <v>0.1</v>
      </c>
      <c r="BG152" s="18">
        <v>7</v>
      </c>
      <c r="BH152" s="18">
        <v>0.2</v>
      </c>
      <c r="BI152" s="18"/>
      <c r="BJ152" s="18"/>
      <c r="BK152" s="18"/>
      <c r="BL152" s="18">
        <f t="shared" si="31"/>
        <v>0.70000000000000007</v>
      </c>
      <c r="BM152" s="12"/>
      <c r="BN152" s="12"/>
      <c r="BO152" s="12" t="s">
        <v>161</v>
      </c>
      <c r="BP152" s="12">
        <v>0.4</v>
      </c>
      <c r="BQ152" s="12"/>
      <c r="BR152" s="12"/>
      <c r="BS152" s="12">
        <f t="shared" si="32"/>
        <v>0.4</v>
      </c>
      <c r="BT152" s="12">
        <f t="shared" si="33"/>
        <v>0.4</v>
      </c>
      <c r="BU152" s="22">
        <f t="shared" si="34"/>
        <v>2.7199999999999998</v>
      </c>
      <c r="BV152" s="22"/>
    </row>
    <row r="153" spans="1:74" x14ac:dyDescent="0.2">
      <c r="A153" s="1">
        <v>2017</v>
      </c>
      <c r="B153" s="1" t="s">
        <v>157</v>
      </c>
      <c r="C153" s="6">
        <v>1120170200</v>
      </c>
      <c r="D153" s="9"/>
      <c r="E153" s="9"/>
      <c r="F153" s="9"/>
      <c r="G153" s="9"/>
      <c r="H153" s="9"/>
      <c r="I153" s="9">
        <f t="shared" si="28"/>
        <v>0</v>
      </c>
      <c r="J153" s="12">
        <v>3</v>
      </c>
      <c r="K153" s="12">
        <f t="shared" si="29"/>
        <v>0.6</v>
      </c>
      <c r="L153" s="15">
        <v>2</v>
      </c>
      <c r="M153" s="15">
        <v>0.2</v>
      </c>
      <c r="N153" s="12" t="s">
        <v>88</v>
      </c>
      <c r="O153" s="12">
        <v>0.1</v>
      </c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>
        <f t="shared" si="30"/>
        <v>0.9</v>
      </c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>
        <v>4</v>
      </c>
      <c r="BH153" s="18">
        <v>0.1</v>
      </c>
      <c r="BI153" s="18"/>
      <c r="BJ153" s="18"/>
      <c r="BK153" s="18"/>
      <c r="BL153" s="18">
        <f t="shared" si="31"/>
        <v>0.1</v>
      </c>
      <c r="BM153" s="12"/>
      <c r="BN153" s="12"/>
      <c r="BO153" s="12" t="s">
        <v>162</v>
      </c>
      <c r="BP153" s="12">
        <v>0.3</v>
      </c>
      <c r="BQ153" s="12"/>
      <c r="BR153" s="12"/>
      <c r="BS153" s="12">
        <f t="shared" si="32"/>
        <v>0.3</v>
      </c>
      <c r="BT153" s="12">
        <f t="shared" si="33"/>
        <v>0.3</v>
      </c>
      <c r="BU153" s="22">
        <f t="shared" si="34"/>
        <v>1.3</v>
      </c>
      <c r="BV153" s="22"/>
    </row>
    <row r="154" spans="1:74" x14ac:dyDescent="0.2">
      <c r="A154" s="1">
        <v>2017</v>
      </c>
      <c r="B154" s="1" t="s">
        <v>157</v>
      </c>
      <c r="C154" s="6">
        <v>1120170888</v>
      </c>
      <c r="D154" s="9">
        <v>1.2</v>
      </c>
      <c r="E154" s="9" t="s">
        <v>96</v>
      </c>
      <c r="F154" s="9">
        <v>0.8</v>
      </c>
      <c r="G154" s="9"/>
      <c r="H154" s="9"/>
      <c r="I154" s="9">
        <f t="shared" si="28"/>
        <v>0.96</v>
      </c>
      <c r="J154" s="12"/>
      <c r="K154" s="12">
        <f t="shared" si="29"/>
        <v>0</v>
      </c>
      <c r="L154" s="15"/>
      <c r="M154" s="15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 t="s">
        <v>88</v>
      </c>
      <c r="AC154" s="12">
        <v>0.1</v>
      </c>
      <c r="AD154" s="12" t="s">
        <v>88</v>
      </c>
      <c r="AE154" s="12">
        <v>0.1</v>
      </c>
      <c r="AF154" s="12"/>
      <c r="AG154" s="12"/>
      <c r="AH154" s="12">
        <f t="shared" si="30"/>
        <v>0.2</v>
      </c>
      <c r="AI154" s="20" t="s">
        <v>94</v>
      </c>
      <c r="AJ154" s="20">
        <v>0.4</v>
      </c>
      <c r="AK154" s="18"/>
      <c r="AL154" s="18"/>
      <c r="AM154" s="18" t="s">
        <v>104</v>
      </c>
      <c r="AN154" s="18">
        <v>0.1</v>
      </c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>
        <v>4</v>
      </c>
      <c r="BH154" s="18">
        <v>0.1</v>
      </c>
      <c r="BI154" s="18"/>
      <c r="BJ154" s="18"/>
      <c r="BK154" s="18"/>
      <c r="BL154" s="18">
        <f t="shared" si="31"/>
        <v>0.60000000000000009</v>
      </c>
      <c r="BM154" s="12"/>
      <c r="BN154" s="12"/>
      <c r="BO154" s="12" t="s">
        <v>158</v>
      </c>
      <c r="BP154" s="12">
        <v>0.2</v>
      </c>
      <c r="BQ154" s="12"/>
      <c r="BR154" s="12"/>
      <c r="BS154" s="12">
        <f t="shared" si="32"/>
        <v>0.2</v>
      </c>
      <c r="BT154" s="12">
        <f t="shared" si="33"/>
        <v>0.2</v>
      </c>
      <c r="BU154" s="22">
        <f t="shared" si="34"/>
        <v>1.96</v>
      </c>
      <c r="BV154" s="22"/>
    </row>
    <row r="155" spans="1:74" x14ac:dyDescent="0.2">
      <c r="A155" s="1">
        <v>2017</v>
      </c>
      <c r="B155" s="1" t="s">
        <v>157</v>
      </c>
      <c r="C155" s="6">
        <v>1120170510</v>
      </c>
      <c r="D155" s="9"/>
      <c r="E155" s="9"/>
      <c r="F155" s="9"/>
      <c r="G155" s="9"/>
      <c r="H155" s="9"/>
      <c r="I155" s="9">
        <f t="shared" si="28"/>
        <v>0</v>
      </c>
      <c r="J155" s="12"/>
      <c r="K155" s="12">
        <f t="shared" si="29"/>
        <v>0</v>
      </c>
      <c r="L155" s="15">
        <v>1</v>
      </c>
      <c r="M155" s="15">
        <v>0.1</v>
      </c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>
        <f t="shared" si="30"/>
        <v>0.1</v>
      </c>
      <c r="AI155" s="18"/>
      <c r="AJ155" s="18"/>
      <c r="AK155" s="18"/>
      <c r="AL155" s="18"/>
      <c r="AM155" s="18" t="s">
        <v>104</v>
      </c>
      <c r="AN155" s="18">
        <v>0.1</v>
      </c>
      <c r="AO155" s="18"/>
      <c r="AP155" s="18"/>
      <c r="AQ155" s="18"/>
      <c r="AR155" s="18"/>
      <c r="AS155" s="18" t="s">
        <v>163</v>
      </c>
      <c r="AT155" s="18">
        <v>0.1</v>
      </c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>
        <f t="shared" si="31"/>
        <v>0.2</v>
      </c>
      <c r="BM155" s="12"/>
      <c r="BN155" s="12"/>
      <c r="BO155" s="12" t="s">
        <v>89</v>
      </c>
      <c r="BP155" s="12">
        <v>0.2</v>
      </c>
      <c r="BQ155" s="12"/>
      <c r="BR155" s="12"/>
      <c r="BS155" s="12">
        <f t="shared" si="32"/>
        <v>0.2</v>
      </c>
      <c r="BT155" s="12">
        <f t="shared" si="33"/>
        <v>0.2</v>
      </c>
      <c r="BU155" s="22">
        <f t="shared" si="34"/>
        <v>0.5</v>
      </c>
      <c r="BV155" s="22"/>
    </row>
    <row r="156" spans="1:74" x14ac:dyDescent="0.2">
      <c r="A156" s="1">
        <v>2017</v>
      </c>
      <c r="B156" s="1" t="s">
        <v>157</v>
      </c>
      <c r="C156" s="6">
        <v>1120170661</v>
      </c>
      <c r="D156" s="9"/>
      <c r="E156" s="9"/>
      <c r="F156" s="9"/>
      <c r="G156" s="9"/>
      <c r="H156" s="9"/>
      <c r="I156" s="9">
        <f t="shared" si="28"/>
        <v>0</v>
      </c>
      <c r="J156" s="12"/>
      <c r="K156" s="12">
        <f t="shared" si="29"/>
        <v>0</v>
      </c>
      <c r="L156" s="15">
        <v>2</v>
      </c>
      <c r="M156" s="15">
        <v>0.2</v>
      </c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>
        <f t="shared" si="30"/>
        <v>0.2</v>
      </c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>
        <f t="shared" si="31"/>
        <v>0</v>
      </c>
      <c r="BM156" s="12"/>
      <c r="BN156" s="12"/>
      <c r="BO156" s="12" t="s">
        <v>121</v>
      </c>
      <c r="BP156" s="12">
        <v>0.2</v>
      </c>
      <c r="BQ156" s="12"/>
      <c r="BR156" s="12"/>
      <c r="BS156" s="12">
        <f t="shared" si="32"/>
        <v>0.2</v>
      </c>
      <c r="BT156" s="12">
        <f t="shared" si="33"/>
        <v>0.2</v>
      </c>
      <c r="BU156" s="22">
        <f t="shared" si="34"/>
        <v>0.4</v>
      </c>
      <c r="BV156" s="22"/>
    </row>
    <row r="157" spans="1:74" x14ac:dyDescent="0.2">
      <c r="A157" s="1">
        <v>2017</v>
      </c>
      <c r="B157" s="1" t="s">
        <v>157</v>
      </c>
      <c r="C157" s="6">
        <v>1120171606</v>
      </c>
      <c r="D157" s="9"/>
      <c r="E157" s="9"/>
      <c r="F157" s="9"/>
      <c r="G157" s="9"/>
      <c r="H157" s="9"/>
      <c r="I157" s="9">
        <f t="shared" si="28"/>
        <v>0</v>
      </c>
      <c r="J157" s="12"/>
      <c r="K157" s="12">
        <f t="shared" si="29"/>
        <v>0</v>
      </c>
      <c r="L157" s="15">
        <v>3</v>
      </c>
      <c r="M157" s="16">
        <v>0.3</v>
      </c>
      <c r="N157" s="12" t="s">
        <v>88</v>
      </c>
      <c r="O157" s="12">
        <v>0.1</v>
      </c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>
        <f t="shared" si="30"/>
        <v>0.4</v>
      </c>
      <c r="AI157" s="18" t="s">
        <v>94</v>
      </c>
      <c r="AJ157" s="18">
        <v>0.4</v>
      </c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>
        <v>5</v>
      </c>
      <c r="BH157" s="18">
        <v>0.1</v>
      </c>
      <c r="BI157" s="18"/>
      <c r="BJ157" s="18"/>
      <c r="BK157" s="18"/>
      <c r="BL157" s="18">
        <f t="shared" si="31"/>
        <v>0.5</v>
      </c>
      <c r="BM157" s="12"/>
      <c r="BN157" s="12"/>
      <c r="BO157" s="12" t="s">
        <v>123</v>
      </c>
      <c r="BP157" s="12">
        <v>0.2</v>
      </c>
      <c r="BQ157" s="12"/>
      <c r="BR157" s="12"/>
      <c r="BS157" s="12">
        <f t="shared" si="32"/>
        <v>0.2</v>
      </c>
      <c r="BT157" s="12">
        <f t="shared" si="33"/>
        <v>0.2</v>
      </c>
      <c r="BU157" s="22">
        <f t="shared" si="34"/>
        <v>1.1000000000000001</v>
      </c>
      <c r="BV157" s="22"/>
    </row>
    <row r="158" spans="1:74" x14ac:dyDescent="0.2">
      <c r="A158" s="1">
        <v>2017</v>
      </c>
      <c r="B158" s="1" t="s">
        <v>157</v>
      </c>
      <c r="C158" s="6">
        <v>1120171615</v>
      </c>
      <c r="D158" s="9"/>
      <c r="E158" s="9"/>
      <c r="F158" s="9"/>
      <c r="G158" s="9"/>
      <c r="H158" s="9"/>
      <c r="I158" s="9">
        <f t="shared" si="28"/>
        <v>0</v>
      </c>
      <c r="J158" s="12"/>
      <c r="K158" s="12">
        <f t="shared" si="29"/>
        <v>0</v>
      </c>
      <c r="L158" s="15">
        <v>3</v>
      </c>
      <c r="M158" s="15">
        <v>0.3</v>
      </c>
      <c r="N158" s="12" t="s">
        <v>88</v>
      </c>
      <c r="O158" s="12">
        <v>0.1</v>
      </c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>
        <f t="shared" si="30"/>
        <v>0.4</v>
      </c>
      <c r="AI158" s="18" t="s">
        <v>94</v>
      </c>
      <c r="AJ158" s="18">
        <v>0.4</v>
      </c>
      <c r="AK158" s="18"/>
      <c r="AL158" s="18"/>
      <c r="AM158" s="18" t="s">
        <v>104</v>
      </c>
      <c r="AN158" s="18">
        <v>0.1</v>
      </c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>
        <v>30</v>
      </c>
      <c r="BF158" s="18">
        <v>0.2</v>
      </c>
      <c r="BG158" s="18">
        <v>14</v>
      </c>
      <c r="BH158" s="18">
        <v>0.4</v>
      </c>
      <c r="BI158" s="18"/>
      <c r="BJ158" s="18"/>
      <c r="BK158" s="18"/>
      <c r="BL158" s="18">
        <f t="shared" si="31"/>
        <v>1.1000000000000001</v>
      </c>
      <c r="BM158" s="12"/>
      <c r="BN158" s="12"/>
      <c r="BO158" s="12" t="s">
        <v>158</v>
      </c>
      <c r="BP158" s="12">
        <v>0.2</v>
      </c>
      <c r="BQ158" s="12"/>
      <c r="BR158" s="12"/>
      <c r="BS158" s="12">
        <f t="shared" si="32"/>
        <v>0.2</v>
      </c>
      <c r="BT158" s="12">
        <f t="shared" si="33"/>
        <v>0.2</v>
      </c>
      <c r="BU158" s="22">
        <f t="shared" si="34"/>
        <v>1.7000000000000002</v>
      </c>
      <c r="BV158" s="22"/>
    </row>
    <row r="159" spans="1:74" x14ac:dyDescent="0.2">
      <c r="A159" s="1">
        <v>2017</v>
      </c>
      <c r="B159" s="1" t="s">
        <v>157</v>
      </c>
      <c r="C159" s="6">
        <v>1120171601</v>
      </c>
      <c r="D159" s="9"/>
      <c r="E159" s="9"/>
      <c r="F159" s="9"/>
      <c r="G159" s="9"/>
      <c r="H159" s="9"/>
      <c r="I159" s="9">
        <f t="shared" si="28"/>
        <v>0</v>
      </c>
      <c r="J159" s="12"/>
      <c r="K159" s="12">
        <f t="shared" si="29"/>
        <v>0</v>
      </c>
      <c r="L159" s="15">
        <v>3</v>
      </c>
      <c r="M159" s="15">
        <v>0.3</v>
      </c>
      <c r="N159" s="12" t="s">
        <v>164</v>
      </c>
      <c r="O159" s="12">
        <v>0.3</v>
      </c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 t="s">
        <v>88</v>
      </c>
      <c r="AE159" s="12">
        <v>0.1</v>
      </c>
      <c r="AF159" s="12"/>
      <c r="AG159" s="12"/>
      <c r="AH159" s="12">
        <f t="shared" si="30"/>
        <v>0.7</v>
      </c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>
        <f t="shared" si="31"/>
        <v>0</v>
      </c>
      <c r="BM159" s="12"/>
      <c r="BN159" s="12"/>
      <c r="BO159" s="12" t="s">
        <v>121</v>
      </c>
      <c r="BP159" s="12">
        <v>0.2</v>
      </c>
      <c r="BQ159" s="12"/>
      <c r="BR159" s="12"/>
      <c r="BS159" s="12">
        <f t="shared" si="32"/>
        <v>0.2</v>
      </c>
      <c r="BT159" s="12">
        <f t="shared" si="33"/>
        <v>0.2</v>
      </c>
      <c r="BU159" s="22">
        <f t="shared" si="34"/>
        <v>0.89999999999999991</v>
      </c>
      <c r="BV159" s="22"/>
    </row>
    <row r="160" spans="1:74" x14ac:dyDescent="0.2">
      <c r="A160" s="1">
        <v>2017</v>
      </c>
      <c r="B160" s="1" t="s">
        <v>157</v>
      </c>
      <c r="C160" s="6">
        <v>1120171630</v>
      </c>
      <c r="D160" s="9"/>
      <c r="E160" s="9"/>
      <c r="F160" s="9"/>
      <c r="G160" s="9"/>
      <c r="H160" s="9"/>
      <c r="I160" s="9">
        <f t="shared" si="28"/>
        <v>0</v>
      </c>
      <c r="J160" s="12"/>
      <c r="K160" s="12">
        <f t="shared" si="29"/>
        <v>0</v>
      </c>
      <c r="L160" s="15">
        <v>3</v>
      </c>
      <c r="M160" s="15">
        <v>0.3</v>
      </c>
      <c r="N160" s="12" t="s">
        <v>88</v>
      </c>
      <c r="O160" s="12">
        <v>0.1</v>
      </c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 t="s">
        <v>88</v>
      </c>
      <c r="AE160" s="12">
        <v>0.1</v>
      </c>
      <c r="AF160" s="12"/>
      <c r="AG160" s="12"/>
      <c r="AH160" s="12">
        <f t="shared" si="30"/>
        <v>0.5</v>
      </c>
      <c r="AI160" s="18" t="s">
        <v>94</v>
      </c>
      <c r="AJ160" s="18">
        <v>0.4</v>
      </c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>
        <f t="shared" si="31"/>
        <v>0.4</v>
      </c>
      <c r="BM160" s="12"/>
      <c r="BN160" s="12"/>
      <c r="BO160" s="12" t="s">
        <v>121</v>
      </c>
      <c r="BP160" s="12">
        <v>0.2</v>
      </c>
      <c r="BQ160" s="12"/>
      <c r="BR160" s="12"/>
      <c r="BS160" s="12">
        <f t="shared" si="32"/>
        <v>0.2</v>
      </c>
      <c r="BT160" s="12">
        <f t="shared" si="33"/>
        <v>0.2</v>
      </c>
      <c r="BU160" s="22">
        <f t="shared" si="34"/>
        <v>1.1000000000000001</v>
      </c>
      <c r="BV160" s="22"/>
    </row>
    <row r="161" spans="1:74" x14ac:dyDescent="0.2">
      <c r="A161" s="1">
        <v>2017</v>
      </c>
      <c r="B161" s="1" t="s">
        <v>157</v>
      </c>
      <c r="C161" s="6">
        <v>1120172301</v>
      </c>
      <c r="D161" s="9">
        <v>1.2</v>
      </c>
      <c r="E161" s="9" t="s">
        <v>92</v>
      </c>
      <c r="F161" s="9">
        <v>0.6</v>
      </c>
      <c r="G161" s="9"/>
      <c r="H161" s="9"/>
      <c r="I161" s="9">
        <f t="shared" si="28"/>
        <v>0.72</v>
      </c>
      <c r="J161" s="12"/>
      <c r="K161" s="12">
        <f t="shared" si="29"/>
        <v>0</v>
      </c>
      <c r="L161" s="15">
        <v>3</v>
      </c>
      <c r="M161" s="15">
        <v>0.3</v>
      </c>
      <c r="N161" s="12" t="s">
        <v>88</v>
      </c>
      <c r="O161" s="12">
        <v>0.1</v>
      </c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 t="s">
        <v>88</v>
      </c>
      <c r="AC161" s="12">
        <v>0.1</v>
      </c>
      <c r="AD161" s="12"/>
      <c r="AE161" s="12"/>
      <c r="AF161" s="12"/>
      <c r="AG161" s="12"/>
      <c r="AH161" s="12">
        <f t="shared" si="30"/>
        <v>0.5</v>
      </c>
      <c r="AI161" s="18" t="s">
        <v>94</v>
      </c>
      <c r="AJ161" s="18">
        <v>0.4</v>
      </c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 t="s">
        <v>165</v>
      </c>
      <c r="AZ161" s="18"/>
      <c r="BA161" s="18"/>
      <c r="BB161" s="18">
        <v>0.2</v>
      </c>
      <c r="BC161" s="18"/>
      <c r="BD161" s="18"/>
      <c r="BE161" s="18" t="s">
        <v>88</v>
      </c>
      <c r="BF161" s="18">
        <v>0.1</v>
      </c>
      <c r="BG161" s="18"/>
      <c r="BH161" s="18"/>
      <c r="BI161" s="18"/>
      <c r="BJ161" s="18"/>
      <c r="BK161" s="18"/>
      <c r="BL161" s="18">
        <f t="shared" si="31"/>
        <v>0.70000000000000007</v>
      </c>
      <c r="BM161" s="12"/>
      <c r="BN161" s="12"/>
      <c r="BO161" s="12" t="s">
        <v>158</v>
      </c>
      <c r="BP161" s="12">
        <v>0.2</v>
      </c>
      <c r="BQ161" s="12"/>
      <c r="BR161" s="12"/>
      <c r="BS161" s="12">
        <f t="shared" si="32"/>
        <v>0.2</v>
      </c>
      <c r="BT161" s="12">
        <f t="shared" si="33"/>
        <v>0.2</v>
      </c>
      <c r="BU161" s="22">
        <f t="shared" si="34"/>
        <v>2.12</v>
      </c>
      <c r="BV161" s="22"/>
    </row>
    <row r="162" spans="1:74" x14ac:dyDescent="0.2">
      <c r="A162" s="1">
        <v>2017</v>
      </c>
      <c r="B162" s="1" t="s">
        <v>157</v>
      </c>
      <c r="C162" s="6">
        <v>1120172309</v>
      </c>
      <c r="D162" s="9"/>
      <c r="E162" s="9"/>
      <c r="F162" s="9"/>
      <c r="G162" s="9"/>
      <c r="H162" s="9"/>
      <c r="I162" s="9">
        <f t="shared" si="28"/>
        <v>0</v>
      </c>
      <c r="J162" s="12"/>
      <c r="K162" s="12">
        <f t="shared" si="29"/>
        <v>0</v>
      </c>
      <c r="L162" s="15">
        <v>3</v>
      </c>
      <c r="M162" s="15">
        <v>0.3</v>
      </c>
      <c r="N162" s="12" t="s">
        <v>88</v>
      </c>
      <c r="O162" s="12">
        <v>0.1</v>
      </c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>
        <f t="shared" si="30"/>
        <v>0.4</v>
      </c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>
        <f t="shared" si="31"/>
        <v>0</v>
      </c>
      <c r="BM162" s="12"/>
      <c r="BN162" s="12"/>
      <c r="BO162" s="12" t="s">
        <v>123</v>
      </c>
      <c r="BP162" s="12">
        <v>0.2</v>
      </c>
      <c r="BQ162" s="12"/>
      <c r="BR162" s="12"/>
      <c r="BS162" s="12">
        <f t="shared" si="32"/>
        <v>0.2</v>
      </c>
      <c r="BT162" s="12">
        <f t="shared" si="33"/>
        <v>0.2</v>
      </c>
      <c r="BU162" s="22">
        <f t="shared" si="34"/>
        <v>0.60000000000000009</v>
      </c>
      <c r="BV162" s="22"/>
    </row>
    <row r="163" spans="1:74" x14ac:dyDescent="0.2">
      <c r="A163" s="1">
        <v>2017</v>
      </c>
      <c r="B163" s="1" t="s">
        <v>157</v>
      </c>
      <c r="C163" s="6">
        <v>1120172813</v>
      </c>
      <c r="D163" s="9"/>
      <c r="E163" s="9"/>
      <c r="F163" s="9"/>
      <c r="G163" s="9"/>
      <c r="H163" s="9"/>
      <c r="I163" s="9">
        <f t="shared" si="28"/>
        <v>0</v>
      </c>
      <c r="J163" s="12"/>
      <c r="K163" s="12">
        <f t="shared" si="29"/>
        <v>0</v>
      </c>
      <c r="L163" s="15">
        <v>2</v>
      </c>
      <c r="M163" s="15">
        <v>0.2</v>
      </c>
      <c r="N163" s="12" t="s">
        <v>88</v>
      </c>
      <c r="O163" s="12">
        <v>0.1</v>
      </c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>
        <f t="shared" si="30"/>
        <v>0.30000000000000004</v>
      </c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>
        <f t="shared" si="31"/>
        <v>0</v>
      </c>
      <c r="BM163" s="12"/>
      <c r="BN163" s="12"/>
      <c r="BO163" s="12" t="s">
        <v>158</v>
      </c>
      <c r="BP163" s="12">
        <v>0.2</v>
      </c>
      <c r="BQ163" s="12"/>
      <c r="BR163" s="12"/>
      <c r="BS163" s="12">
        <f t="shared" si="32"/>
        <v>0.2</v>
      </c>
      <c r="BT163" s="12">
        <f t="shared" si="33"/>
        <v>0.2</v>
      </c>
      <c r="BU163" s="22">
        <f t="shared" si="34"/>
        <v>0.5</v>
      </c>
      <c r="BV163" s="22"/>
    </row>
    <row r="164" spans="1:74" x14ac:dyDescent="0.2">
      <c r="A164" s="1">
        <v>2017</v>
      </c>
      <c r="B164" s="1" t="s">
        <v>157</v>
      </c>
      <c r="C164" s="6">
        <v>1120172296</v>
      </c>
      <c r="D164" s="9"/>
      <c r="E164" s="9"/>
      <c r="F164" s="9"/>
      <c r="G164" s="9"/>
      <c r="H164" s="9"/>
      <c r="I164" s="9">
        <f t="shared" si="28"/>
        <v>0</v>
      </c>
      <c r="J164" s="12"/>
      <c r="K164" s="12">
        <f t="shared" si="29"/>
        <v>0</v>
      </c>
      <c r="L164" s="15">
        <v>3</v>
      </c>
      <c r="M164" s="15">
        <v>0.3</v>
      </c>
      <c r="N164" s="12" t="s">
        <v>88</v>
      </c>
      <c r="O164" s="12">
        <v>0.1</v>
      </c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>
        <f t="shared" si="30"/>
        <v>0.4</v>
      </c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>
        <f t="shared" si="31"/>
        <v>0</v>
      </c>
      <c r="BM164" s="12"/>
      <c r="BN164" s="12"/>
      <c r="BO164" s="12" t="s">
        <v>123</v>
      </c>
      <c r="BP164" s="12">
        <v>0.2</v>
      </c>
      <c r="BQ164" s="12"/>
      <c r="BR164" s="12"/>
      <c r="BS164" s="12">
        <f t="shared" si="32"/>
        <v>0.2</v>
      </c>
      <c r="BT164" s="12">
        <f t="shared" si="33"/>
        <v>0.2</v>
      </c>
      <c r="BU164" s="22">
        <f t="shared" si="34"/>
        <v>0.60000000000000009</v>
      </c>
      <c r="BV164" s="22"/>
    </row>
    <row r="165" spans="1:74" x14ac:dyDescent="0.2">
      <c r="A165" s="1">
        <v>2017</v>
      </c>
      <c r="B165" s="1" t="s">
        <v>157</v>
      </c>
      <c r="C165" s="6">
        <v>1120173493</v>
      </c>
      <c r="D165" s="9">
        <v>1.6</v>
      </c>
      <c r="E165" s="9" t="s">
        <v>95</v>
      </c>
      <c r="F165" s="9">
        <v>1</v>
      </c>
      <c r="G165" s="9"/>
      <c r="H165" s="9"/>
      <c r="I165" s="9">
        <f t="shared" si="28"/>
        <v>1.6</v>
      </c>
      <c r="J165" s="12"/>
      <c r="K165" s="12">
        <f t="shared" si="29"/>
        <v>0</v>
      </c>
      <c r="L165" s="15">
        <v>3</v>
      </c>
      <c r="M165" s="15">
        <v>0.3</v>
      </c>
      <c r="N165" s="12" t="s">
        <v>88</v>
      </c>
      <c r="O165" s="12">
        <v>0.1</v>
      </c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 t="s">
        <v>88</v>
      </c>
      <c r="AC165" s="12">
        <v>0.1</v>
      </c>
      <c r="AD165" s="12" t="s">
        <v>88</v>
      </c>
      <c r="AE165" s="12">
        <v>0.1</v>
      </c>
      <c r="AF165" s="12"/>
      <c r="AG165" s="12"/>
      <c r="AH165" s="12">
        <f t="shared" si="30"/>
        <v>0.60000000000000009</v>
      </c>
      <c r="AI165" s="18" t="s">
        <v>94</v>
      </c>
      <c r="AJ165" s="18">
        <v>0.4</v>
      </c>
      <c r="AK165" s="18"/>
      <c r="AL165" s="18"/>
      <c r="AM165" s="18" t="s">
        <v>104</v>
      </c>
      <c r="AN165" s="18">
        <v>0.1</v>
      </c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 t="s">
        <v>88</v>
      </c>
      <c r="BF165" s="18">
        <v>0.1</v>
      </c>
      <c r="BG165" s="18">
        <v>10</v>
      </c>
      <c r="BH165" s="18">
        <v>0.3</v>
      </c>
      <c r="BI165" s="18"/>
      <c r="BJ165" s="18"/>
      <c r="BK165" s="18"/>
      <c r="BL165" s="18">
        <f t="shared" si="31"/>
        <v>0.9</v>
      </c>
      <c r="BM165" s="12"/>
      <c r="BN165" s="12"/>
      <c r="BO165" s="12" t="s">
        <v>162</v>
      </c>
      <c r="BP165" s="12">
        <v>0.3</v>
      </c>
      <c r="BQ165" s="12"/>
      <c r="BR165" s="12"/>
      <c r="BS165" s="12">
        <f t="shared" si="32"/>
        <v>0.3</v>
      </c>
      <c r="BT165" s="12">
        <f t="shared" si="33"/>
        <v>0.3</v>
      </c>
      <c r="BU165" s="22">
        <f t="shared" si="34"/>
        <v>3.4000000000000004</v>
      </c>
      <c r="BV165" s="22"/>
    </row>
    <row r="166" spans="1:74" x14ac:dyDescent="0.2">
      <c r="A166" s="1">
        <v>2017</v>
      </c>
      <c r="B166" s="1" t="s">
        <v>157</v>
      </c>
      <c r="C166" s="6">
        <v>1120173086</v>
      </c>
      <c r="D166" s="9"/>
      <c r="E166" s="9"/>
      <c r="F166" s="9"/>
      <c r="G166" s="9"/>
      <c r="H166" s="9"/>
      <c r="I166" s="9">
        <f t="shared" si="28"/>
        <v>0</v>
      </c>
      <c r="J166" s="12"/>
      <c r="K166" s="12">
        <f t="shared" si="29"/>
        <v>0</v>
      </c>
      <c r="L166" s="15">
        <v>3</v>
      </c>
      <c r="M166" s="15">
        <v>0.3</v>
      </c>
      <c r="N166" s="12" t="s">
        <v>88</v>
      </c>
      <c r="O166" s="12">
        <v>0.1</v>
      </c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 t="s">
        <v>166</v>
      </c>
      <c r="AC166" s="12">
        <v>0.2</v>
      </c>
      <c r="AD166" s="12"/>
      <c r="AE166" s="12"/>
      <c r="AF166" s="12"/>
      <c r="AG166" s="12"/>
      <c r="AH166" s="12">
        <f t="shared" si="30"/>
        <v>0.60000000000000009</v>
      </c>
      <c r="AI166" s="18"/>
      <c r="AJ166" s="18"/>
      <c r="AK166" s="18"/>
      <c r="AL166" s="18"/>
      <c r="AM166" s="18" t="s">
        <v>104</v>
      </c>
      <c r="AN166" s="18">
        <v>0.1</v>
      </c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>
        <f t="shared" si="31"/>
        <v>0.1</v>
      </c>
      <c r="BM166" s="12"/>
      <c r="BN166" s="12"/>
      <c r="BO166" s="12" t="s">
        <v>161</v>
      </c>
      <c r="BP166" s="12">
        <v>0.4</v>
      </c>
      <c r="BQ166" s="12"/>
      <c r="BR166" s="12"/>
      <c r="BS166" s="12">
        <f t="shared" si="32"/>
        <v>0.4</v>
      </c>
      <c r="BT166" s="12">
        <f t="shared" si="33"/>
        <v>0.4</v>
      </c>
      <c r="BU166" s="22">
        <f t="shared" si="34"/>
        <v>1.1000000000000001</v>
      </c>
      <c r="BV166" s="22"/>
    </row>
    <row r="167" spans="1:74" x14ac:dyDescent="0.2">
      <c r="A167" s="1">
        <v>2017</v>
      </c>
      <c r="B167" s="1" t="s">
        <v>157</v>
      </c>
      <c r="C167" s="6">
        <v>1120172751</v>
      </c>
      <c r="D167" s="9">
        <v>1.2</v>
      </c>
      <c r="E167" s="9" t="s">
        <v>107</v>
      </c>
      <c r="F167" s="9">
        <v>1</v>
      </c>
      <c r="G167" s="9"/>
      <c r="H167" s="9"/>
      <c r="I167" s="9">
        <f t="shared" si="28"/>
        <v>1.2</v>
      </c>
      <c r="J167" s="12"/>
      <c r="K167" s="12">
        <f t="shared" si="29"/>
        <v>0</v>
      </c>
      <c r="L167" s="15">
        <v>3</v>
      </c>
      <c r="M167" s="15">
        <v>0.3</v>
      </c>
      <c r="N167" s="12"/>
      <c r="O167" s="12"/>
      <c r="P167" s="12"/>
      <c r="Q167" s="12"/>
      <c r="R167" s="12"/>
      <c r="S167" s="12"/>
      <c r="T167" s="12"/>
      <c r="U167" s="12" t="s">
        <v>167</v>
      </c>
      <c r="V167" s="12" t="s">
        <v>168</v>
      </c>
      <c r="W167" s="12">
        <v>0.3</v>
      </c>
      <c r="X167" s="12"/>
      <c r="Y167" s="12"/>
      <c r="Z167" s="12"/>
      <c r="AA167" s="12"/>
      <c r="AB167" s="12" t="s">
        <v>88</v>
      </c>
      <c r="AC167" s="12">
        <v>0.1</v>
      </c>
      <c r="AD167" s="12"/>
      <c r="AE167" s="12">
        <v>0.1</v>
      </c>
      <c r="AF167" s="12"/>
      <c r="AG167" s="12"/>
      <c r="AH167" s="12">
        <f t="shared" si="30"/>
        <v>0.8</v>
      </c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 t="s">
        <v>88</v>
      </c>
      <c r="AV167" s="18">
        <v>0.1</v>
      </c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>
        <f t="shared" si="31"/>
        <v>0.1</v>
      </c>
      <c r="BM167" s="12"/>
      <c r="BN167" s="12"/>
      <c r="BO167" s="12" t="s">
        <v>162</v>
      </c>
      <c r="BP167" s="12">
        <v>0.3</v>
      </c>
      <c r="BQ167" s="12"/>
      <c r="BR167" s="12"/>
      <c r="BS167" s="12">
        <f t="shared" si="32"/>
        <v>0.3</v>
      </c>
      <c r="BT167" s="12">
        <f t="shared" si="33"/>
        <v>0.3</v>
      </c>
      <c r="BU167" s="22">
        <f t="shared" si="34"/>
        <v>2.4000000000000004</v>
      </c>
      <c r="BV167" s="22"/>
    </row>
    <row r="168" spans="1:74" x14ac:dyDescent="0.2">
      <c r="A168" s="1">
        <v>2017</v>
      </c>
      <c r="B168" s="1" t="s">
        <v>169</v>
      </c>
      <c r="C168" s="6">
        <v>1120170088</v>
      </c>
      <c r="D168" s="9"/>
      <c r="E168" s="9"/>
      <c r="F168" s="9"/>
      <c r="G168" s="9"/>
      <c r="H168" s="9"/>
      <c r="I168" s="9">
        <f t="shared" si="28"/>
        <v>0</v>
      </c>
      <c r="J168" s="12">
        <v>2</v>
      </c>
      <c r="K168" s="12">
        <f t="shared" si="29"/>
        <v>0.4</v>
      </c>
      <c r="L168" s="15">
        <v>2</v>
      </c>
      <c r="M168" s="15">
        <v>0.2</v>
      </c>
      <c r="N168" s="12" t="s">
        <v>88</v>
      </c>
      <c r="O168" s="12">
        <v>0.1</v>
      </c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>
        <f t="shared" si="30"/>
        <v>0.70000000000000007</v>
      </c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 t="s">
        <v>88</v>
      </c>
      <c r="BF168" s="18">
        <v>0.1</v>
      </c>
      <c r="BG168" s="18"/>
      <c r="BH168" s="18"/>
      <c r="BI168" s="18"/>
      <c r="BJ168" s="18"/>
      <c r="BK168" s="18"/>
      <c r="BL168" s="18">
        <f t="shared" si="31"/>
        <v>0.1</v>
      </c>
      <c r="BM168" s="12"/>
      <c r="BN168" s="12"/>
      <c r="BO168" s="12" t="s">
        <v>138</v>
      </c>
      <c r="BP168" s="12">
        <v>0.2</v>
      </c>
      <c r="BQ168" s="12"/>
      <c r="BR168" s="12"/>
      <c r="BS168" s="12">
        <f t="shared" si="32"/>
        <v>0.2</v>
      </c>
      <c r="BT168" s="12">
        <f t="shared" si="33"/>
        <v>0.2</v>
      </c>
      <c r="BU168" s="22">
        <f t="shared" si="34"/>
        <v>1</v>
      </c>
      <c r="BV168" s="22"/>
    </row>
    <row r="169" spans="1:74" x14ac:dyDescent="0.2">
      <c r="A169" s="1">
        <v>2017</v>
      </c>
      <c r="B169" s="1" t="s">
        <v>169</v>
      </c>
      <c r="C169" s="6">
        <v>1120170113</v>
      </c>
      <c r="D169" s="9">
        <v>1.2</v>
      </c>
      <c r="E169" s="9" t="s">
        <v>96</v>
      </c>
      <c r="F169" s="9">
        <v>0.8</v>
      </c>
      <c r="G169" s="9"/>
      <c r="H169" s="9"/>
      <c r="I169" s="9">
        <f t="shared" si="28"/>
        <v>0.96</v>
      </c>
      <c r="J169" s="12"/>
      <c r="K169" s="12">
        <f t="shared" si="29"/>
        <v>0</v>
      </c>
      <c r="L169" s="15">
        <v>1</v>
      </c>
      <c r="M169" s="15">
        <v>0.1</v>
      </c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 t="s">
        <v>88</v>
      </c>
      <c r="AC169" s="12">
        <v>0.1</v>
      </c>
      <c r="AD169" s="12"/>
      <c r="AE169" s="12"/>
      <c r="AF169" s="12"/>
      <c r="AG169" s="12"/>
      <c r="AH169" s="12">
        <f t="shared" si="30"/>
        <v>0.2</v>
      </c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 t="s">
        <v>170</v>
      </c>
      <c r="AZ169" s="18"/>
      <c r="BA169" s="18"/>
      <c r="BB169" s="18">
        <v>0.5</v>
      </c>
      <c r="BC169" s="18"/>
      <c r="BD169" s="18"/>
      <c r="BE169" s="18" t="s">
        <v>88</v>
      </c>
      <c r="BF169" s="18">
        <v>0.2</v>
      </c>
      <c r="BG169" s="18"/>
      <c r="BH169" s="18"/>
      <c r="BI169" s="18"/>
      <c r="BJ169" s="18"/>
      <c r="BK169" s="18"/>
      <c r="BL169" s="18">
        <f t="shared" si="31"/>
        <v>0.7</v>
      </c>
      <c r="BM169" s="12"/>
      <c r="BN169" s="12"/>
      <c r="BO169" s="12" t="s">
        <v>138</v>
      </c>
      <c r="BP169" s="12">
        <v>0.2</v>
      </c>
      <c r="BQ169" s="12"/>
      <c r="BR169" s="12"/>
      <c r="BS169" s="12">
        <f t="shared" si="32"/>
        <v>0.2</v>
      </c>
      <c r="BT169" s="12">
        <f t="shared" si="33"/>
        <v>0.2</v>
      </c>
      <c r="BU169" s="22">
        <f t="shared" si="34"/>
        <v>2.0599999999999996</v>
      </c>
      <c r="BV169" s="22"/>
    </row>
    <row r="170" spans="1:74" x14ac:dyDescent="0.2">
      <c r="A170" s="1">
        <v>2017</v>
      </c>
      <c r="B170" s="1" t="s">
        <v>169</v>
      </c>
      <c r="C170" s="6">
        <v>1120170155</v>
      </c>
      <c r="D170" s="9"/>
      <c r="E170" s="9"/>
      <c r="F170" s="9"/>
      <c r="G170" s="9"/>
      <c r="H170" s="9"/>
      <c r="I170" s="9">
        <f t="shared" si="28"/>
        <v>0</v>
      </c>
      <c r="J170" s="12"/>
      <c r="K170" s="12">
        <f t="shared" si="29"/>
        <v>0</v>
      </c>
      <c r="L170" s="15">
        <v>3</v>
      </c>
      <c r="M170" s="15">
        <v>0.3</v>
      </c>
      <c r="N170" s="12" t="s">
        <v>88</v>
      </c>
      <c r="O170" s="12">
        <v>0.1</v>
      </c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>
        <f t="shared" si="30"/>
        <v>0.4</v>
      </c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 t="s">
        <v>88</v>
      </c>
      <c r="BF170" s="18">
        <v>0.1</v>
      </c>
      <c r="BG170" s="18"/>
      <c r="BH170" s="18"/>
      <c r="BI170" s="18"/>
      <c r="BJ170" s="18"/>
      <c r="BK170" s="18"/>
      <c r="BL170" s="18">
        <f t="shared" si="31"/>
        <v>0.1</v>
      </c>
      <c r="BM170" s="12"/>
      <c r="BN170" s="12"/>
      <c r="BO170" s="12" t="s">
        <v>138</v>
      </c>
      <c r="BP170" s="12">
        <v>0.2</v>
      </c>
      <c r="BQ170" s="12"/>
      <c r="BR170" s="12"/>
      <c r="BS170" s="12">
        <f t="shared" si="32"/>
        <v>0.2</v>
      </c>
      <c r="BT170" s="12">
        <f t="shared" si="33"/>
        <v>0.2</v>
      </c>
      <c r="BU170" s="22">
        <f t="shared" si="34"/>
        <v>0.70000000000000007</v>
      </c>
      <c r="BV170" s="22"/>
    </row>
    <row r="171" spans="1:74" x14ac:dyDescent="0.2">
      <c r="A171" s="1">
        <v>2017</v>
      </c>
      <c r="B171" s="1" t="s">
        <v>169</v>
      </c>
      <c r="C171" s="6">
        <v>1120170511</v>
      </c>
      <c r="D171" s="9"/>
      <c r="E171" s="9"/>
      <c r="F171" s="9"/>
      <c r="G171" s="9"/>
      <c r="H171" s="9"/>
      <c r="I171" s="9">
        <f t="shared" si="28"/>
        <v>0</v>
      </c>
      <c r="J171" s="12"/>
      <c r="K171" s="12">
        <f t="shared" si="29"/>
        <v>0</v>
      </c>
      <c r="L171" s="15">
        <v>1</v>
      </c>
      <c r="M171" s="15">
        <v>0.1</v>
      </c>
      <c r="N171" s="12" t="s">
        <v>88</v>
      </c>
      <c r="O171" s="12">
        <v>0.1</v>
      </c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>
        <f t="shared" si="30"/>
        <v>0.2</v>
      </c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 t="s">
        <v>171</v>
      </c>
      <c r="AT171" s="18">
        <v>0.1</v>
      </c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>
        <f t="shared" si="31"/>
        <v>0.1</v>
      </c>
      <c r="BM171" s="12"/>
      <c r="BN171" s="12"/>
      <c r="BO171" s="12" t="s">
        <v>138</v>
      </c>
      <c r="BP171" s="12">
        <v>0.2</v>
      </c>
      <c r="BQ171" s="12"/>
      <c r="BR171" s="12"/>
      <c r="BS171" s="12">
        <f t="shared" si="32"/>
        <v>0.2</v>
      </c>
      <c r="BT171" s="12">
        <f t="shared" si="33"/>
        <v>0.2</v>
      </c>
      <c r="BU171" s="22">
        <f t="shared" si="34"/>
        <v>0.5</v>
      </c>
      <c r="BV171" s="22"/>
    </row>
    <row r="172" spans="1:74" x14ac:dyDescent="0.2">
      <c r="A172" s="1">
        <v>2017</v>
      </c>
      <c r="B172" s="1" t="s">
        <v>169</v>
      </c>
      <c r="C172" s="6">
        <v>1120170678</v>
      </c>
      <c r="D172" s="9"/>
      <c r="E172" s="9"/>
      <c r="F172" s="9"/>
      <c r="G172" s="9"/>
      <c r="H172" s="9"/>
      <c r="I172" s="9">
        <f>MIN(D172*F172+G172,2)</f>
        <v>0</v>
      </c>
      <c r="J172" s="12"/>
      <c r="K172" s="12">
        <f t="shared" si="29"/>
        <v>0</v>
      </c>
      <c r="L172" s="15"/>
      <c r="M172" s="15"/>
      <c r="N172" s="12" t="s">
        <v>88</v>
      </c>
      <c r="O172" s="12">
        <v>0.1</v>
      </c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>
        <f t="shared" si="30"/>
        <v>0.1</v>
      </c>
      <c r="AI172" s="20"/>
      <c r="AJ172" s="20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>
        <f t="shared" si="31"/>
        <v>0</v>
      </c>
      <c r="BM172" s="12"/>
      <c r="BN172" s="12"/>
      <c r="BO172" s="12" t="s">
        <v>138</v>
      </c>
      <c r="BP172" s="12">
        <v>0.2</v>
      </c>
      <c r="BQ172" s="12"/>
      <c r="BR172" s="12"/>
      <c r="BS172" s="12">
        <f t="shared" si="32"/>
        <v>0.2</v>
      </c>
      <c r="BT172" s="12">
        <f t="shared" si="33"/>
        <v>0.2</v>
      </c>
      <c r="BU172" s="22">
        <f t="shared" si="34"/>
        <v>0.30000000000000004</v>
      </c>
      <c r="BV172" s="22"/>
    </row>
    <row r="173" spans="1:74" x14ac:dyDescent="0.2">
      <c r="A173" s="1">
        <v>2017</v>
      </c>
      <c r="B173" s="1" t="s">
        <v>169</v>
      </c>
      <c r="C173" s="6">
        <v>1120170894</v>
      </c>
      <c r="D173" s="9"/>
      <c r="E173" s="9"/>
      <c r="F173" s="9"/>
      <c r="G173" s="9"/>
      <c r="H173" s="9"/>
      <c r="I173" s="9">
        <f t="shared" ref="I173:I236" si="35">MIN(D173*F173+G173,2)</f>
        <v>0</v>
      </c>
      <c r="J173" s="12"/>
      <c r="K173" s="12">
        <f t="shared" si="29"/>
        <v>0</v>
      </c>
      <c r="L173" s="15">
        <v>2</v>
      </c>
      <c r="M173" s="15">
        <v>0.2</v>
      </c>
      <c r="N173" s="12" t="s">
        <v>88</v>
      </c>
      <c r="O173" s="12">
        <v>0.1</v>
      </c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 t="s">
        <v>88</v>
      </c>
      <c r="AE173" s="12">
        <v>0.1</v>
      </c>
      <c r="AF173" s="12"/>
      <c r="AG173" s="12"/>
      <c r="AH173" s="12">
        <f t="shared" si="30"/>
        <v>0.4</v>
      </c>
      <c r="AI173" s="18" t="s">
        <v>94</v>
      </c>
      <c r="AJ173" s="18">
        <v>0.4</v>
      </c>
      <c r="AK173" s="18"/>
      <c r="AL173" s="18"/>
      <c r="AM173" s="18"/>
      <c r="AN173" s="18"/>
      <c r="AO173" s="18"/>
      <c r="AP173" s="18"/>
      <c r="AQ173" s="18"/>
      <c r="AR173" s="18"/>
      <c r="AS173" s="18" t="s">
        <v>172</v>
      </c>
      <c r="AT173" s="18">
        <v>0.2</v>
      </c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>
        <f t="shared" si="31"/>
        <v>0.60000000000000009</v>
      </c>
      <c r="BM173" s="12"/>
      <c r="BN173" s="12"/>
      <c r="BO173" s="12" t="s">
        <v>173</v>
      </c>
      <c r="BP173" s="12">
        <v>0.2</v>
      </c>
      <c r="BQ173" s="12"/>
      <c r="BR173" s="12"/>
      <c r="BS173" s="12">
        <f t="shared" si="32"/>
        <v>0.2</v>
      </c>
      <c r="BT173" s="12">
        <f t="shared" si="33"/>
        <v>0.2</v>
      </c>
      <c r="BU173" s="22">
        <f t="shared" si="34"/>
        <v>1.2000000000000002</v>
      </c>
      <c r="BV173" s="22"/>
    </row>
    <row r="174" spans="1:74" x14ac:dyDescent="0.2">
      <c r="A174" s="1">
        <v>2017</v>
      </c>
      <c r="B174" s="1" t="s">
        <v>169</v>
      </c>
      <c r="C174" s="6">
        <v>1120171414</v>
      </c>
      <c r="D174" s="9"/>
      <c r="E174" s="9"/>
      <c r="F174" s="9"/>
      <c r="G174" s="9"/>
      <c r="H174" s="9"/>
      <c r="I174" s="9">
        <f t="shared" si="35"/>
        <v>0</v>
      </c>
      <c r="J174" s="12"/>
      <c r="K174" s="12">
        <f t="shared" si="29"/>
        <v>0</v>
      </c>
      <c r="L174" s="15"/>
      <c r="M174" s="15"/>
      <c r="N174" s="12" t="s">
        <v>88</v>
      </c>
      <c r="O174" s="12">
        <v>0.1</v>
      </c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>
        <f t="shared" si="30"/>
        <v>0.1</v>
      </c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 t="s">
        <v>171</v>
      </c>
      <c r="AT174" s="18">
        <v>0.1</v>
      </c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>
        <f t="shared" si="31"/>
        <v>0.1</v>
      </c>
      <c r="BM174" s="12"/>
      <c r="BN174" s="12"/>
      <c r="BO174" s="12"/>
      <c r="BP174" s="12"/>
      <c r="BQ174" s="12"/>
      <c r="BR174" s="12"/>
      <c r="BS174" s="12">
        <f t="shared" si="32"/>
        <v>0</v>
      </c>
      <c r="BT174" s="12">
        <f t="shared" si="33"/>
        <v>0</v>
      </c>
      <c r="BU174" s="22">
        <f t="shared" si="34"/>
        <v>0.2</v>
      </c>
      <c r="BV174" s="22"/>
    </row>
    <row r="175" spans="1:74" x14ac:dyDescent="0.2">
      <c r="A175" s="1">
        <v>2017</v>
      </c>
      <c r="B175" s="1" t="s">
        <v>169</v>
      </c>
      <c r="C175" s="6">
        <v>1120171591</v>
      </c>
      <c r="D175" s="9"/>
      <c r="E175" s="9"/>
      <c r="F175" s="9"/>
      <c r="G175" s="9"/>
      <c r="H175" s="9"/>
      <c r="I175" s="9">
        <f t="shared" si="35"/>
        <v>0</v>
      </c>
      <c r="J175" s="12">
        <v>1</v>
      </c>
      <c r="K175" s="12">
        <f t="shared" si="29"/>
        <v>0.2</v>
      </c>
      <c r="L175" s="15"/>
      <c r="M175" s="15"/>
      <c r="N175" s="12" t="s">
        <v>88</v>
      </c>
      <c r="O175" s="12">
        <v>0.1</v>
      </c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 t="s">
        <v>88</v>
      </c>
      <c r="AC175" s="12">
        <v>0.1</v>
      </c>
      <c r="AD175" s="12"/>
      <c r="AE175" s="12"/>
      <c r="AF175" s="12"/>
      <c r="AG175" s="12"/>
      <c r="AH175" s="12">
        <f t="shared" si="30"/>
        <v>0.4</v>
      </c>
      <c r="AI175" s="20"/>
      <c r="AJ175" s="20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>
        <f t="shared" si="31"/>
        <v>0</v>
      </c>
      <c r="BM175" s="12"/>
      <c r="BN175" s="12"/>
      <c r="BO175" s="12" t="s">
        <v>138</v>
      </c>
      <c r="BP175" s="12">
        <v>0.2</v>
      </c>
      <c r="BQ175" s="12"/>
      <c r="BR175" s="12"/>
      <c r="BS175" s="12">
        <f t="shared" si="32"/>
        <v>0.2</v>
      </c>
      <c r="BT175" s="12">
        <f t="shared" si="33"/>
        <v>0.2</v>
      </c>
      <c r="BU175" s="22">
        <f t="shared" si="34"/>
        <v>0.60000000000000009</v>
      </c>
      <c r="BV175" s="22"/>
    </row>
    <row r="176" spans="1:74" x14ac:dyDescent="0.2">
      <c r="A176" s="1">
        <v>2017</v>
      </c>
      <c r="B176" s="1" t="s">
        <v>169</v>
      </c>
      <c r="C176" s="6">
        <v>1120171594</v>
      </c>
      <c r="D176" s="9"/>
      <c r="E176" s="9"/>
      <c r="F176" s="9"/>
      <c r="G176" s="9"/>
      <c r="H176" s="9"/>
      <c r="I176" s="9">
        <f t="shared" si="35"/>
        <v>0</v>
      </c>
      <c r="J176" s="12">
        <v>1</v>
      </c>
      <c r="K176" s="12">
        <f t="shared" si="29"/>
        <v>0.2</v>
      </c>
      <c r="L176" s="15"/>
      <c r="M176" s="15"/>
      <c r="N176" s="12" t="s">
        <v>88</v>
      </c>
      <c r="O176" s="12">
        <v>0.1</v>
      </c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 t="s">
        <v>88</v>
      </c>
      <c r="AC176" s="12">
        <v>0.1</v>
      </c>
      <c r="AD176" s="12"/>
      <c r="AE176" s="12"/>
      <c r="AF176" s="12"/>
      <c r="AG176" s="12"/>
      <c r="AH176" s="12">
        <f t="shared" si="30"/>
        <v>0.4</v>
      </c>
      <c r="AI176" s="20"/>
      <c r="AJ176" s="20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>
        <v>15</v>
      </c>
      <c r="BH176" s="18">
        <v>0.4</v>
      </c>
      <c r="BI176" s="18"/>
      <c r="BJ176" s="18"/>
      <c r="BK176" s="18"/>
      <c r="BL176" s="18">
        <f t="shared" si="31"/>
        <v>0.4</v>
      </c>
      <c r="BM176" s="12"/>
      <c r="BN176" s="12"/>
      <c r="BO176" s="12" t="s">
        <v>173</v>
      </c>
      <c r="BP176" s="12">
        <v>0.2</v>
      </c>
      <c r="BQ176" s="12"/>
      <c r="BR176" s="12"/>
      <c r="BS176" s="12">
        <f t="shared" si="32"/>
        <v>0.2</v>
      </c>
      <c r="BT176" s="12">
        <f t="shared" si="33"/>
        <v>0.2</v>
      </c>
      <c r="BU176" s="22">
        <f t="shared" si="34"/>
        <v>1</v>
      </c>
      <c r="BV176" s="22"/>
    </row>
    <row r="177" spans="1:74" x14ac:dyDescent="0.2">
      <c r="A177" s="1">
        <v>2017</v>
      </c>
      <c r="B177" s="1" t="s">
        <v>169</v>
      </c>
      <c r="C177" s="7">
        <v>1120171600</v>
      </c>
      <c r="D177" s="9"/>
      <c r="E177" s="9"/>
      <c r="F177" s="9"/>
      <c r="G177" s="9"/>
      <c r="H177" s="9"/>
      <c r="I177" s="9">
        <f t="shared" si="35"/>
        <v>0</v>
      </c>
      <c r="J177" s="12">
        <v>1</v>
      </c>
      <c r="K177" s="12">
        <f t="shared" si="29"/>
        <v>0.2</v>
      </c>
      <c r="L177" s="15"/>
      <c r="M177" s="15"/>
      <c r="N177" s="12" t="s">
        <v>88</v>
      </c>
      <c r="O177" s="12">
        <v>0.1</v>
      </c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 t="s">
        <v>88</v>
      </c>
      <c r="AC177" s="12">
        <v>0.1</v>
      </c>
      <c r="AD177" s="12"/>
      <c r="AE177" s="12"/>
      <c r="AF177" s="12"/>
      <c r="AG177" s="12"/>
      <c r="AH177" s="12">
        <f t="shared" si="30"/>
        <v>0.4</v>
      </c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>
        <v>15</v>
      </c>
      <c r="BH177" s="18">
        <v>0.4</v>
      </c>
      <c r="BI177" s="18"/>
      <c r="BJ177" s="18"/>
      <c r="BK177" s="18"/>
      <c r="BL177" s="18">
        <f t="shared" si="31"/>
        <v>0.4</v>
      </c>
      <c r="BM177" s="12"/>
      <c r="BN177" s="12"/>
      <c r="BO177" s="12" t="s">
        <v>91</v>
      </c>
      <c r="BP177" s="12">
        <v>0.2</v>
      </c>
      <c r="BQ177" s="12"/>
      <c r="BR177" s="12"/>
      <c r="BS177" s="12">
        <f t="shared" si="32"/>
        <v>0.2</v>
      </c>
      <c r="BT177" s="12">
        <f t="shared" si="33"/>
        <v>0.2</v>
      </c>
      <c r="BU177" s="22">
        <f t="shared" si="34"/>
        <v>1</v>
      </c>
      <c r="BV177" s="22"/>
    </row>
    <row r="178" spans="1:74" x14ac:dyDescent="0.2">
      <c r="A178" s="1">
        <v>2017</v>
      </c>
      <c r="B178" s="1" t="s">
        <v>169</v>
      </c>
      <c r="C178" s="6">
        <v>1120171607</v>
      </c>
      <c r="D178" s="9">
        <v>1.2</v>
      </c>
      <c r="E178" s="9" t="s">
        <v>105</v>
      </c>
      <c r="F178" s="9">
        <v>0.8</v>
      </c>
      <c r="G178" s="9"/>
      <c r="H178" s="9"/>
      <c r="I178" s="9">
        <f t="shared" si="35"/>
        <v>0.96</v>
      </c>
      <c r="J178" s="12"/>
      <c r="K178" s="12">
        <f t="shared" si="29"/>
        <v>0</v>
      </c>
      <c r="L178" s="15">
        <v>3</v>
      </c>
      <c r="M178" s="15">
        <v>0.3</v>
      </c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 t="s">
        <v>174</v>
      </c>
      <c r="AE178" s="12">
        <v>0.2</v>
      </c>
      <c r="AF178" s="12"/>
      <c r="AG178" s="12"/>
      <c r="AH178" s="12">
        <f t="shared" si="30"/>
        <v>0.5</v>
      </c>
      <c r="AI178" s="18" t="s">
        <v>94</v>
      </c>
      <c r="AJ178" s="18">
        <v>0.4</v>
      </c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>
        <f t="shared" si="31"/>
        <v>0.4</v>
      </c>
      <c r="BM178" s="12"/>
      <c r="BN178" s="12"/>
      <c r="BO178" s="12" t="s">
        <v>138</v>
      </c>
      <c r="BP178" s="12">
        <v>0.2</v>
      </c>
      <c r="BQ178" s="12"/>
      <c r="BR178" s="12"/>
      <c r="BS178" s="12">
        <f t="shared" si="32"/>
        <v>0.2</v>
      </c>
      <c r="BT178" s="12">
        <f t="shared" si="33"/>
        <v>0.2</v>
      </c>
      <c r="BU178" s="22">
        <f t="shared" si="34"/>
        <v>2.06</v>
      </c>
      <c r="BV178" s="22"/>
    </row>
    <row r="179" spans="1:74" x14ac:dyDescent="0.2">
      <c r="A179" s="1">
        <v>2017</v>
      </c>
      <c r="B179" s="1" t="s">
        <v>169</v>
      </c>
      <c r="C179" s="6">
        <v>1120171612</v>
      </c>
      <c r="D179" s="9"/>
      <c r="E179" s="9"/>
      <c r="F179" s="9"/>
      <c r="G179" s="9"/>
      <c r="H179" s="9"/>
      <c r="I179" s="9">
        <f t="shared" si="35"/>
        <v>0</v>
      </c>
      <c r="J179" s="12">
        <v>1</v>
      </c>
      <c r="K179" s="12">
        <f t="shared" si="29"/>
        <v>0.2</v>
      </c>
      <c r="L179" s="15"/>
      <c r="M179" s="15"/>
      <c r="N179" s="12" t="s">
        <v>88</v>
      </c>
      <c r="O179" s="12">
        <v>0.1</v>
      </c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 t="s">
        <v>88</v>
      </c>
      <c r="AC179" s="12">
        <v>0.1</v>
      </c>
      <c r="AD179" s="12"/>
      <c r="AE179" s="12"/>
      <c r="AF179" s="12"/>
      <c r="AG179" s="12"/>
      <c r="AH179" s="12">
        <f t="shared" si="30"/>
        <v>0.4</v>
      </c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>
        <f t="shared" si="31"/>
        <v>0</v>
      </c>
      <c r="BM179" s="12"/>
      <c r="BN179" s="12"/>
      <c r="BO179" s="12" t="s">
        <v>91</v>
      </c>
      <c r="BP179" s="12">
        <v>0.2</v>
      </c>
      <c r="BQ179" s="12"/>
      <c r="BR179" s="12"/>
      <c r="BS179" s="12">
        <f t="shared" si="32"/>
        <v>0.2</v>
      </c>
      <c r="BT179" s="12">
        <f t="shared" si="33"/>
        <v>0.2</v>
      </c>
      <c r="BU179" s="22">
        <f t="shared" si="34"/>
        <v>0.60000000000000009</v>
      </c>
      <c r="BV179" s="22"/>
    </row>
    <row r="180" spans="1:74" x14ac:dyDescent="0.2">
      <c r="A180" s="1">
        <v>2017</v>
      </c>
      <c r="B180" s="1" t="s">
        <v>169</v>
      </c>
      <c r="C180" s="6">
        <v>1120171622</v>
      </c>
      <c r="D180" s="9"/>
      <c r="E180" s="9"/>
      <c r="F180" s="9"/>
      <c r="G180" s="9"/>
      <c r="H180" s="9"/>
      <c r="I180" s="9">
        <f t="shared" si="35"/>
        <v>0</v>
      </c>
      <c r="J180" s="12"/>
      <c r="K180" s="12">
        <f t="shared" si="29"/>
        <v>0</v>
      </c>
      <c r="L180" s="15">
        <v>3</v>
      </c>
      <c r="M180" s="15">
        <v>0.3</v>
      </c>
      <c r="N180" s="12" t="s">
        <v>88</v>
      </c>
      <c r="O180" s="12">
        <v>0.1</v>
      </c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 t="s">
        <v>88</v>
      </c>
      <c r="AC180" s="12">
        <v>0.1</v>
      </c>
      <c r="AD180" s="12"/>
      <c r="AE180" s="12"/>
      <c r="AF180" s="12"/>
      <c r="AG180" s="12"/>
      <c r="AH180" s="12">
        <f t="shared" si="30"/>
        <v>0.5</v>
      </c>
      <c r="AI180" s="20"/>
      <c r="AJ180" s="20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>
        <f t="shared" si="31"/>
        <v>0</v>
      </c>
      <c r="BM180" s="12"/>
      <c r="BN180" s="12"/>
      <c r="BO180" s="12" t="s">
        <v>138</v>
      </c>
      <c r="BP180" s="12">
        <v>0.2</v>
      </c>
      <c r="BQ180" s="12"/>
      <c r="BR180" s="12"/>
      <c r="BS180" s="12">
        <f t="shared" si="32"/>
        <v>0.2</v>
      </c>
      <c r="BT180" s="12">
        <f t="shared" si="33"/>
        <v>0.2</v>
      </c>
      <c r="BU180" s="22">
        <f t="shared" si="34"/>
        <v>0.7</v>
      </c>
      <c r="BV180" s="22"/>
    </row>
    <row r="181" spans="1:74" x14ac:dyDescent="0.2">
      <c r="A181" s="1">
        <v>2017</v>
      </c>
      <c r="B181" s="1" t="s">
        <v>169</v>
      </c>
      <c r="C181" s="6">
        <v>1120172297</v>
      </c>
      <c r="D181" s="9"/>
      <c r="E181" s="9"/>
      <c r="F181" s="9"/>
      <c r="G181" s="9"/>
      <c r="H181" s="9"/>
      <c r="I181" s="9">
        <f t="shared" si="35"/>
        <v>0</v>
      </c>
      <c r="J181" s="12"/>
      <c r="K181" s="12">
        <f t="shared" si="29"/>
        <v>0</v>
      </c>
      <c r="L181" s="15">
        <v>3</v>
      </c>
      <c r="M181" s="15">
        <v>0.3</v>
      </c>
      <c r="N181" s="12" t="s">
        <v>88</v>
      </c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>
        <f t="shared" si="30"/>
        <v>0.3</v>
      </c>
      <c r="AI181" s="18"/>
      <c r="AJ181" s="18"/>
      <c r="AK181" s="18"/>
      <c r="AL181" s="18"/>
      <c r="AM181" s="18" t="s">
        <v>104</v>
      </c>
      <c r="AN181" s="18">
        <v>0.1</v>
      </c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>
        <f t="shared" si="31"/>
        <v>0.1</v>
      </c>
      <c r="BM181" s="12"/>
      <c r="BN181" s="12"/>
      <c r="BO181" s="12" t="s">
        <v>138</v>
      </c>
      <c r="BP181" s="12">
        <v>0.2</v>
      </c>
      <c r="BQ181" s="12"/>
      <c r="BR181" s="12"/>
      <c r="BS181" s="12">
        <f t="shared" si="32"/>
        <v>0.2</v>
      </c>
      <c r="BT181" s="12">
        <f t="shared" si="33"/>
        <v>0.2</v>
      </c>
      <c r="BU181" s="22">
        <f t="shared" si="34"/>
        <v>0.60000000000000009</v>
      </c>
      <c r="BV181" s="22"/>
    </row>
    <row r="182" spans="1:74" x14ac:dyDescent="0.2">
      <c r="A182" s="1">
        <v>2017</v>
      </c>
      <c r="B182" s="1" t="s">
        <v>169</v>
      </c>
      <c r="C182" s="6">
        <v>1120172300</v>
      </c>
      <c r="D182" s="9">
        <v>1.2</v>
      </c>
      <c r="E182" s="9" t="s">
        <v>102</v>
      </c>
      <c r="F182" s="9">
        <v>1</v>
      </c>
      <c r="G182" s="9"/>
      <c r="H182" s="9"/>
      <c r="I182" s="9">
        <f t="shared" si="35"/>
        <v>1.2</v>
      </c>
      <c r="J182" s="12"/>
      <c r="K182" s="12">
        <f t="shared" si="29"/>
        <v>0</v>
      </c>
      <c r="L182" s="15">
        <v>3</v>
      </c>
      <c r="M182" s="15">
        <v>0.3</v>
      </c>
      <c r="N182" s="12" t="s">
        <v>88</v>
      </c>
      <c r="O182" s="12">
        <v>0.1</v>
      </c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>
        <f t="shared" si="30"/>
        <v>0.4</v>
      </c>
      <c r="AI182" s="18" t="s">
        <v>94</v>
      </c>
      <c r="AJ182" s="18">
        <v>0.4</v>
      </c>
      <c r="AK182" s="18"/>
      <c r="AL182" s="18"/>
      <c r="AM182" s="18" t="s">
        <v>104</v>
      </c>
      <c r="AN182" s="18">
        <v>0.1</v>
      </c>
      <c r="AO182" s="18"/>
      <c r="AP182" s="18"/>
      <c r="AQ182" s="18"/>
      <c r="AR182" s="18"/>
      <c r="AS182" s="18" t="s">
        <v>171</v>
      </c>
      <c r="AT182" s="18">
        <v>0.1</v>
      </c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>
        <f t="shared" si="31"/>
        <v>0.60000000000000009</v>
      </c>
      <c r="BM182" s="12"/>
      <c r="BN182" s="12"/>
      <c r="BO182" s="12" t="s">
        <v>138</v>
      </c>
      <c r="BP182" s="12">
        <v>0.3</v>
      </c>
      <c r="BQ182" s="12"/>
      <c r="BR182" s="12"/>
      <c r="BS182" s="12">
        <f t="shared" si="32"/>
        <v>0.3</v>
      </c>
      <c r="BT182" s="12">
        <f t="shared" si="33"/>
        <v>0.3</v>
      </c>
      <c r="BU182" s="22">
        <f t="shared" si="34"/>
        <v>2.5</v>
      </c>
      <c r="BV182" s="22"/>
    </row>
    <row r="183" spans="1:74" x14ac:dyDescent="0.2">
      <c r="A183" s="1">
        <v>2017</v>
      </c>
      <c r="B183" s="1" t="s">
        <v>169</v>
      </c>
      <c r="C183" s="6">
        <v>1120172308</v>
      </c>
      <c r="D183" s="9"/>
      <c r="E183" s="9"/>
      <c r="F183" s="9"/>
      <c r="G183" s="9"/>
      <c r="H183" s="9"/>
      <c r="I183" s="9">
        <f t="shared" si="35"/>
        <v>0</v>
      </c>
      <c r="J183" s="12"/>
      <c r="K183" s="12">
        <f t="shared" si="29"/>
        <v>0</v>
      </c>
      <c r="L183" s="15">
        <v>2</v>
      </c>
      <c r="M183" s="15">
        <v>0.2</v>
      </c>
      <c r="N183" s="12" t="s">
        <v>88</v>
      </c>
      <c r="O183" s="12">
        <v>0.1</v>
      </c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>
        <f t="shared" si="30"/>
        <v>0.30000000000000004</v>
      </c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>
        <v>28</v>
      </c>
      <c r="BH183" s="18">
        <v>0.5</v>
      </c>
      <c r="BI183" s="18"/>
      <c r="BJ183" s="18"/>
      <c r="BK183" s="18"/>
      <c r="BL183" s="18">
        <f t="shared" si="31"/>
        <v>0.5</v>
      </c>
      <c r="BM183" s="12"/>
      <c r="BN183" s="12"/>
      <c r="BO183" s="12" t="s">
        <v>138</v>
      </c>
      <c r="BP183" s="12">
        <v>0.2</v>
      </c>
      <c r="BQ183" s="12"/>
      <c r="BR183" s="12"/>
      <c r="BS183" s="12">
        <f t="shared" si="32"/>
        <v>0.2</v>
      </c>
      <c r="BT183" s="12">
        <f t="shared" si="33"/>
        <v>0.2</v>
      </c>
      <c r="BU183" s="22">
        <f t="shared" si="34"/>
        <v>1</v>
      </c>
      <c r="BV183" s="22"/>
    </row>
    <row r="184" spans="1:74" x14ac:dyDescent="0.2">
      <c r="A184" s="1">
        <v>2017</v>
      </c>
      <c r="B184" s="1" t="s">
        <v>169</v>
      </c>
      <c r="C184" s="6">
        <v>1120172808</v>
      </c>
      <c r="D184" s="9">
        <v>1.2</v>
      </c>
      <c r="E184" s="9" t="s">
        <v>112</v>
      </c>
      <c r="F184" s="9">
        <v>0.8</v>
      </c>
      <c r="G184" s="9"/>
      <c r="H184" s="9"/>
      <c r="I184" s="9">
        <f t="shared" si="35"/>
        <v>0.96</v>
      </c>
      <c r="J184" s="12"/>
      <c r="K184" s="12">
        <f t="shared" si="29"/>
        <v>0</v>
      </c>
      <c r="L184" s="15">
        <v>1</v>
      </c>
      <c r="M184" s="15">
        <v>0.1</v>
      </c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>
        <f t="shared" si="30"/>
        <v>0.1</v>
      </c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 t="s">
        <v>171</v>
      </c>
      <c r="AT184" s="18">
        <v>0.1</v>
      </c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>
        <f t="shared" si="31"/>
        <v>0.1</v>
      </c>
      <c r="BM184" s="12"/>
      <c r="BN184" s="12"/>
      <c r="BO184" s="12" t="s">
        <v>138</v>
      </c>
      <c r="BP184" s="12">
        <v>0.2</v>
      </c>
      <c r="BQ184" s="12"/>
      <c r="BR184" s="12"/>
      <c r="BS184" s="12">
        <f t="shared" si="32"/>
        <v>0.2</v>
      </c>
      <c r="BT184" s="12">
        <f t="shared" si="33"/>
        <v>0.2</v>
      </c>
      <c r="BU184" s="22">
        <f t="shared" si="34"/>
        <v>1.3599999999999999</v>
      </c>
      <c r="BV184" s="22"/>
    </row>
    <row r="185" spans="1:74" x14ac:dyDescent="0.2">
      <c r="A185" s="1">
        <v>2017</v>
      </c>
      <c r="B185" s="1" t="s">
        <v>169</v>
      </c>
      <c r="C185" s="6">
        <v>1120172810</v>
      </c>
      <c r="D185" s="9">
        <v>1.2</v>
      </c>
      <c r="E185" s="9" t="s">
        <v>102</v>
      </c>
      <c r="F185" s="9">
        <v>0.6</v>
      </c>
      <c r="G185" s="9"/>
      <c r="H185" s="9"/>
      <c r="I185" s="9">
        <f t="shared" si="35"/>
        <v>0.72</v>
      </c>
      <c r="J185" s="12"/>
      <c r="K185" s="12">
        <f t="shared" si="29"/>
        <v>0</v>
      </c>
      <c r="L185" s="15"/>
      <c r="M185" s="15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>
        <f t="shared" si="30"/>
        <v>0</v>
      </c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>
        <f t="shared" si="31"/>
        <v>0</v>
      </c>
      <c r="BM185" s="12"/>
      <c r="BN185" s="12"/>
      <c r="BO185" s="12" t="s">
        <v>138</v>
      </c>
      <c r="BP185" s="12">
        <v>0.2</v>
      </c>
      <c r="BQ185" s="12"/>
      <c r="BR185" s="12"/>
      <c r="BS185" s="12">
        <f t="shared" si="32"/>
        <v>0.2</v>
      </c>
      <c r="BT185" s="12">
        <f t="shared" si="33"/>
        <v>0.2</v>
      </c>
      <c r="BU185" s="22">
        <f t="shared" si="34"/>
        <v>0.91999999999999993</v>
      </c>
      <c r="BV185" s="22"/>
    </row>
    <row r="186" spans="1:74" x14ac:dyDescent="0.2">
      <c r="A186" s="1">
        <v>2017</v>
      </c>
      <c r="B186" s="1" t="s">
        <v>169</v>
      </c>
      <c r="C186" s="6">
        <v>1120172815</v>
      </c>
      <c r="D186" s="9"/>
      <c r="E186" s="9"/>
      <c r="F186" s="9"/>
      <c r="G186" s="9"/>
      <c r="H186" s="9"/>
      <c r="I186" s="9">
        <f t="shared" si="35"/>
        <v>0</v>
      </c>
      <c r="J186" s="12">
        <v>2</v>
      </c>
      <c r="K186" s="12">
        <f t="shared" si="29"/>
        <v>0.4</v>
      </c>
      <c r="L186" s="15">
        <v>1</v>
      </c>
      <c r="M186" s="15">
        <v>0.1</v>
      </c>
      <c r="N186" s="12" t="s">
        <v>88</v>
      </c>
      <c r="O186" s="12">
        <v>0.1</v>
      </c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>
        <f t="shared" si="30"/>
        <v>0.60000000000000009</v>
      </c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>
        <f t="shared" si="31"/>
        <v>0</v>
      </c>
      <c r="BM186" s="12"/>
      <c r="BN186" s="12"/>
      <c r="BO186" s="12" t="s">
        <v>91</v>
      </c>
      <c r="BP186" s="12">
        <v>0.2</v>
      </c>
      <c r="BQ186" s="12"/>
      <c r="BR186" s="12"/>
      <c r="BS186" s="12">
        <f t="shared" si="32"/>
        <v>0.2</v>
      </c>
      <c r="BT186" s="12">
        <f t="shared" si="33"/>
        <v>0.2</v>
      </c>
      <c r="BU186" s="22">
        <f t="shared" si="34"/>
        <v>0.8</v>
      </c>
      <c r="BV186" s="22"/>
    </row>
    <row r="187" spans="1:74" x14ac:dyDescent="0.2">
      <c r="A187" s="1">
        <v>2017</v>
      </c>
      <c r="B187" s="1" t="s">
        <v>169</v>
      </c>
      <c r="C187" s="6">
        <v>1120173081</v>
      </c>
      <c r="D187" s="9"/>
      <c r="E187" s="9"/>
      <c r="F187" s="9"/>
      <c r="G187" s="9"/>
      <c r="H187" s="9"/>
      <c r="I187" s="9">
        <f t="shared" si="35"/>
        <v>0</v>
      </c>
      <c r="J187" s="12"/>
      <c r="K187" s="12">
        <f t="shared" si="29"/>
        <v>0</v>
      </c>
      <c r="L187" s="15">
        <v>2</v>
      </c>
      <c r="M187" s="15">
        <v>0.2</v>
      </c>
      <c r="N187" s="12" t="s">
        <v>88</v>
      </c>
      <c r="O187" s="12">
        <v>0.1</v>
      </c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 t="s">
        <v>88</v>
      </c>
      <c r="AC187" s="12">
        <v>0.1</v>
      </c>
      <c r="AD187" s="12"/>
      <c r="AE187" s="12"/>
      <c r="AF187" s="12"/>
      <c r="AG187" s="12"/>
      <c r="AH187" s="12">
        <f t="shared" si="30"/>
        <v>0.4</v>
      </c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 t="s">
        <v>88</v>
      </c>
      <c r="BF187" s="18">
        <v>0.1</v>
      </c>
      <c r="BG187" s="18">
        <v>22</v>
      </c>
      <c r="BH187" s="18">
        <v>0.5</v>
      </c>
      <c r="BI187" s="18"/>
      <c r="BJ187" s="18"/>
      <c r="BK187" s="18"/>
      <c r="BL187" s="18">
        <f t="shared" si="31"/>
        <v>0.6</v>
      </c>
      <c r="BM187" s="12"/>
      <c r="BN187" s="12"/>
      <c r="BO187" s="12" t="s">
        <v>138</v>
      </c>
      <c r="BP187" s="12">
        <v>0.2</v>
      </c>
      <c r="BQ187" s="12"/>
      <c r="BR187" s="12"/>
      <c r="BS187" s="12">
        <f t="shared" si="32"/>
        <v>0.2</v>
      </c>
      <c r="BT187" s="12">
        <f t="shared" si="33"/>
        <v>0.2</v>
      </c>
      <c r="BU187" s="22">
        <f t="shared" si="34"/>
        <v>1.2000000000000002</v>
      </c>
      <c r="BV187" s="22"/>
    </row>
    <row r="188" spans="1:74" x14ac:dyDescent="0.2">
      <c r="A188" s="1">
        <v>2017</v>
      </c>
      <c r="B188" s="1" t="s">
        <v>169</v>
      </c>
      <c r="C188" s="6">
        <v>1120173084</v>
      </c>
      <c r="D188" s="9"/>
      <c r="E188" s="9"/>
      <c r="F188" s="9"/>
      <c r="G188" s="9"/>
      <c r="H188" s="9"/>
      <c r="I188" s="9">
        <f t="shared" si="35"/>
        <v>0</v>
      </c>
      <c r="J188" s="12"/>
      <c r="K188" s="12">
        <f t="shared" si="29"/>
        <v>0</v>
      </c>
      <c r="L188" s="15"/>
      <c r="M188" s="15"/>
      <c r="N188" s="12" t="s">
        <v>88</v>
      </c>
      <c r="O188" s="12">
        <v>0.1</v>
      </c>
      <c r="P188" s="12"/>
      <c r="Q188" s="12"/>
      <c r="R188" s="12"/>
      <c r="S188" s="12"/>
      <c r="T188" s="12"/>
      <c r="U188" s="12" t="s">
        <v>175</v>
      </c>
      <c r="V188" s="12" t="s">
        <v>176</v>
      </c>
      <c r="W188" s="12">
        <v>1</v>
      </c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>
        <f t="shared" si="30"/>
        <v>1.1000000000000001</v>
      </c>
      <c r="AI188" s="18" t="s">
        <v>94</v>
      </c>
      <c r="AJ188" s="18">
        <v>0.4</v>
      </c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 t="s">
        <v>149</v>
      </c>
      <c r="AZ188" s="18"/>
      <c r="BA188" s="18"/>
      <c r="BB188" s="18">
        <v>0.1</v>
      </c>
      <c r="BC188" s="18"/>
      <c r="BD188" s="18"/>
      <c r="BE188" s="18"/>
      <c r="BF188" s="18"/>
      <c r="BG188" s="18"/>
      <c r="BH188" s="18"/>
      <c r="BI188" s="18"/>
      <c r="BJ188" s="18"/>
      <c r="BK188" s="18"/>
      <c r="BL188" s="18">
        <f t="shared" si="31"/>
        <v>0.5</v>
      </c>
      <c r="BM188" s="12"/>
      <c r="BN188" s="12"/>
      <c r="BO188" s="11" t="s">
        <v>138</v>
      </c>
      <c r="BP188" s="11">
        <v>0.2</v>
      </c>
      <c r="BQ188" s="11"/>
      <c r="BR188" s="11"/>
      <c r="BS188" s="12">
        <f t="shared" si="32"/>
        <v>0.2</v>
      </c>
      <c r="BT188" s="12">
        <f t="shared" si="33"/>
        <v>0.2</v>
      </c>
      <c r="BU188" s="22">
        <f t="shared" si="34"/>
        <v>1.8</v>
      </c>
      <c r="BV188" s="22"/>
    </row>
    <row r="189" spans="1:74" x14ac:dyDescent="0.2">
      <c r="A189" s="1">
        <v>2017</v>
      </c>
      <c r="B189" s="1" t="s">
        <v>169</v>
      </c>
      <c r="C189" s="6">
        <v>1120173088</v>
      </c>
      <c r="D189" s="9">
        <v>1.2</v>
      </c>
      <c r="E189" s="9" t="s">
        <v>92</v>
      </c>
      <c r="F189" s="9">
        <v>0.6</v>
      </c>
      <c r="G189" s="9"/>
      <c r="H189" s="9"/>
      <c r="I189" s="9">
        <f t="shared" si="35"/>
        <v>0.72</v>
      </c>
      <c r="J189" s="12"/>
      <c r="K189" s="12">
        <f t="shared" si="29"/>
        <v>0</v>
      </c>
      <c r="L189" s="15">
        <v>2</v>
      </c>
      <c r="M189" s="15">
        <v>0.2</v>
      </c>
      <c r="N189" s="12" t="s">
        <v>88</v>
      </c>
      <c r="O189" s="12">
        <v>0.1</v>
      </c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>
        <f t="shared" si="30"/>
        <v>0.30000000000000004</v>
      </c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 t="s">
        <v>172</v>
      </c>
      <c r="AT189" s="18">
        <v>0.2</v>
      </c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>
        <v>17.5</v>
      </c>
      <c r="BH189" s="18">
        <v>0.4</v>
      </c>
      <c r="BI189" s="18"/>
      <c r="BJ189" s="18"/>
      <c r="BK189" s="18"/>
      <c r="BL189" s="18">
        <f t="shared" si="31"/>
        <v>0.60000000000000009</v>
      </c>
      <c r="BM189" s="12"/>
      <c r="BN189" s="12"/>
      <c r="BO189" s="11" t="s">
        <v>91</v>
      </c>
      <c r="BP189" s="11">
        <v>0.2</v>
      </c>
      <c r="BQ189" s="11"/>
      <c r="BR189" s="11"/>
      <c r="BS189" s="12">
        <f t="shared" si="32"/>
        <v>0.2</v>
      </c>
      <c r="BT189" s="12">
        <f t="shared" si="33"/>
        <v>0.2</v>
      </c>
      <c r="BU189" s="22">
        <f t="shared" si="34"/>
        <v>1.82</v>
      </c>
      <c r="BV189" s="22"/>
    </row>
    <row r="190" spans="1:74" x14ac:dyDescent="0.2">
      <c r="A190" s="1">
        <v>2017</v>
      </c>
      <c r="B190" s="1" t="s">
        <v>169</v>
      </c>
      <c r="C190" s="6">
        <v>1120173089</v>
      </c>
      <c r="D190" s="9">
        <v>1.2</v>
      </c>
      <c r="E190" s="9" t="s">
        <v>177</v>
      </c>
      <c r="F190" s="9">
        <v>0.8</v>
      </c>
      <c r="G190" s="9"/>
      <c r="H190" s="9"/>
      <c r="I190" s="9">
        <f t="shared" si="35"/>
        <v>0.96</v>
      </c>
      <c r="J190" s="12">
        <v>1</v>
      </c>
      <c r="K190" s="12">
        <f t="shared" si="29"/>
        <v>0.2</v>
      </c>
      <c r="L190" s="15">
        <v>3</v>
      </c>
      <c r="M190" s="15">
        <v>0.3</v>
      </c>
      <c r="N190" s="12" t="s">
        <v>88</v>
      </c>
      <c r="O190" s="12">
        <v>0.1</v>
      </c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 t="s">
        <v>88</v>
      </c>
      <c r="AC190" s="12">
        <v>0.1</v>
      </c>
      <c r="AD190" s="12"/>
      <c r="AE190" s="12"/>
      <c r="AF190" s="12"/>
      <c r="AG190" s="12"/>
      <c r="AH190" s="12">
        <f t="shared" si="30"/>
        <v>0.7</v>
      </c>
      <c r="AI190" s="18" t="s">
        <v>94</v>
      </c>
      <c r="AJ190" s="18">
        <v>0.4</v>
      </c>
      <c r="AK190" s="18"/>
      <c r="AL190" s="18"/>
      <c r="AM190" s="18" t="s">
        <v>104</v>
      </c>
      <c r="AN190" s="18">
        <v>0.1</v>
      </c>
      <c r="AO190" s="18"/>
      <c r="AP190" s="18"/>
      <c r="AQ190" s="18"/>
      <c r="AR190" s="18"/>
      <c r="AS190" s="18" t="s">
        <v>171</v>
      </c>
      <c r="AT190" s="18">
        <v>0.1</v>
      </c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>
        <v>16</v>
      </c>
      <c r="BH190" s="18">
        <v>0.4</v>
      </c>
      <c r="BI190" s="18"/>
      <c r="BJ190" s="18"/>
      <c r="BK190" s="18"/>
      <c r="BL190" s="18">
        <f t="shared" si="31"/>
        <v>1</v>
      </c>
      <c r="BM190" s="12"/>
      <c r="BN190" s="12"/>
      <c r="BO190" s="11" t="s">
        <v>138</v>
      </c>
      <c r="BP190" s="11">
        <v>0.2</v>
      </c>
      <c r="BQ190" s="11"/>
      <c r="BR190" s="11"/>
      <c r="BS190" s="12">
        <f t="shared" si="32"/>
        <v>0.2</v>
      </c>
      <c r="BT190" s="12">
        <f t="shared" si="33"/>
        <v>0.2</v>
      </c>
      <c r="BU190" s="22">
        <f t="shared" si="34"/>
        <v>2.86</v>
      </c>
      <c r="BV190" s="22"/>
    </row>
    <row r="191" spans="1:74" x14ac:dyDescent="0.2">
      <c r="A191" s="1">
        <v>2017</v>
      </c>
      <c r="B191" s="1" t="s">
        <v>169</v>
      </c>
      <c r="C191" s="6">
        <v>1120173367</v>
      </c>
      <c r="D191" s="9">
        <v>1.2</v>
      </c>
      <c r="E191" s="9" t="s">
        <v>107</v>
      </c>
      <c r="F191" s="9">
        <v>0.6</v>
      </c>
      <c r="G191" s="9"/>
      <c r="H191" s="9"/>
      <c r="I191" s="9">
        <f t="shared" si="35"/>
        <v>0.72</v>
      </c>
      <c r="J191" s="12">
        <v>1</v>
      </c>
      <c r="K191" s="12">
        <f t="shared" si="29"/>
        <v>0.2</v>
      </c>
      <c r="L191" s="15">
        <v>3</v>
      </c>
      <c r="M191" s="15">
        <v>0.3</v>
      </c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 t="s">
        <v>88</v>
      </c>
      <c r="AC191" s="12">
        <v>0.1</v>
      </c>
      <c r="AD191" s="12"/>
      <c r="AE191" s="12"/>
      <c r="AF191" s="12"/>
      <c r="AG191" s="12"/>
      <c r="AH191" s="12">
        <f t="shared" si="30"/>
        <v>0.60000000000000009</v>
      </c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>
        <v>7.5</v>
      </c>
      <c r="BH191" s="18">
        <v>0.2</v>
      </c>
      <c r="BI191" s="18"/>
      <c r="BJ191" s="18"/>
      <c r="BK191" s="18"/>
      <c r="BL191" s="18">
        <f t="shared" si="31"/>
        <v>0.2</v>
      </c>
      <c r="BM191" s="12"/>
      <c r="BN191" s="12"/>
      <c r="BO191" s="12" t="s">
        <v>138</v>
      </c>
      <c r="BP191" s="12">
        <v>0.2</v>
      </c>
      <c r="BQ191" s="12"/>
      <c r="BR191" s="12"/>
      <c r="BS191" s="12">
        <f t="shared" si="32"/>
        <v>0.2</v>
      </c>
      <c r="BT191" s="12">
        <f t="shared" si="33"/>
        <v>0.2</v>
      </c>
      <c r="BU191" s="22">
        <f t="shared" si="34"/>
        <v>1.72</v>
      </c>
      <c r="BV191" s="22"/>
    </row>
    <row r="192" spans="1:74" x14ac:dyDescent="0.2">
      <c r="A192" s="1">
        <v>2017</v>
      </c>
      <c r="B192" s="1" t="s">
        <v>169</v>
      </c>
      <c r="C192" s="6">
        <v>1120173487</v>
      </c>
      <c r="D192" s="9">
        <v>1.6</v>
      </c>
      <c r="E192" s="9" t="s">
        <v>110</v>
      </c>
      <c r="F192" s="9">
        <v>1</v>
      </c>
      <c r="G192" s="9"/>
      <c r="H192" s="9"/>
      <c r="I192" s="9">
        <f t="shared" si="35"/>
        <v>1.6</v>
      </c>
      <c r="J192" s="12"/>
      <c r="K192" s="12">
        <f t="shared" si="29"/>
        <v>0</v>
      </c>
      <c r="L192" s="15">
        <v>2</v>
      </c>
      <c r="M192" s="15">
        <v>0.2</v>
      </c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 t="s">
        <v>178</v>
      </c>
      <c r="AA192" s="12">
        <v>0.2</v>
      </c>
      <c r="AB192" s="12"/>
      <c r="AC192" s="12"/>
      <c r="AD192" s="12"/>
      <c r="AE192" s="12"/>
      <c r="AF192" s="12"/>
      <c r="AG192" s="12"/>
      <c r="AH192" s="12">
        <f t="shared" si="30"/>
        <v>0.4</v>
      </c>
      <c r="AI192" s="20"/>
      <c r="AJ192" s="20"/>
      <c r="AK192" s="18" t="s">
        <v>104</v>
      </c>
      <c r="AL192" s="18">
        <v>0.1</v>
      </c>
      <c r="AM192" s="18" t="s">
        <v>104</v>
      </c>
      <c r="AN192" s="18">
        <v>0.1</v>
      </c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>
        <v>13</v>
      </c>
      <c r="BH192" s="18">
        <v>0.3</v>
      </c>
      <c r="BI192" s="18"/>
      <c r="BJ192" s="18"/>
      <c r="BK192" s="18"/>
      <c r="BL192" s="18">
        <f t="shared" si="31"/>
        <v>0.5</v>
      </c>
      <c r="BM192" s="12"/>
      <c r="BN192" s="12"/>
      <c r="BO192" s="12" t="s">
        <v>138</v>
      </c>
      <c r="BP192" s="12">
        <v>0.2</v>
      </c>
      <c r="BQ192" s="12"/>
      <c r="BR192" s="12"/>
      <c r="BS192" s="12">
        <f t="shared" si="32"/>
        <v>0.2</v>
      </c>
      <c r="BT192" s="12">
        <f t="shared" si="33"/>
        <v>0.2</v>
      </c>
      <c r="BU192" s="22">
        <f t="shared" si="34"/>
        <v>2.7</v>
      </c>
      <c r="BV192" s="22"/>
    </row>
    <row r="193" spans="1:74" x14ac:dyDescent="0.2">
      <c r="A193" s="1">
        <v>2017</v>
      </c>
      <c r="B193" s="1" t="s">
        <v>169</v>
      </c>
      <c r="C193" s="6">
        <v>1120173495</v>
      </c>
      <c r="D193" s="9">
        <v>1.6</v>
      </c>
      <c r="E193" s="9" t="s">
        <v>95</v>
      </c>
      <c r="F193" s="9">
        <v>1</v>
      </c>
      <c r="G193" s="9"/>
      <c r="H193" s="9"/>
      <c r="I193" s="9">
        <f t="shared" si="35"/>
        <v>1.6</v>
      </c>
      <c r="J193" s="12"/>
      <c r="K193" s="12">
        <f t="shared" si="29"/>
        <v>0</v>
      </c>
      <c r="L193" s="15">
        <v>2</v>
      </c>
      <c r="M193" s="15">
        <v>0.2</v>
      </c>
      <c r="N193" s="12" t="s">
        <v>88</v>
      </c>
      <c r="O193" s="12">
        <v>0.1</v>
      </c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 t="s">
        <v>178</v>
      </c>
      <c r="AA193" s="12">
        <v>0.2</v>
      </c>
      <c r="AB193" s="12" t="s">
        <v>88</v>
      </c>
      <c r="AC193" s="12">
        <v>0.1</v>
      </c>
      <c r="AD193" s="12"/>
      <c r="AE193" s="12"/>
      <c r="AF193" s="12"/>
      <c r="AG193" s="12"/>
      <c r="AH193" s="12">
        <f t="shared" si="30"/>
        <v>0.60000000000000009</v>
      </c>
      <c r="AI193" s="18"/>
      <c r="AJ193" s="18"/>
      <c r="AK193" s="18"/>
      <c r="AL193" s="18"/>
      <c r="AM193" s="18" t="s">
        <v>104</v>
      </c>
      <c r="AN193" s="18">
        <v>0.1</v>
      </c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>
        <v>19.5</v>
      </c>
      <c r="BH193" s="18">
        <v>0.5</v>
      </c>
      <c r="BI193" s="18"/>
      <c r="BJ193" s="18"/>
      <c r="BK193" s="18"/>
      <c r="BL193" s="18">
        <f t="shared" si="31"/>
        <v>0.6</v>
      </c>
      <c r="BM193" s="12"/>
      <c r="BN193" s="12"/>
      <c r="BO193" s="12" t="s">
        <v>138</v>
      </c>
      <c r="BP193" s="12">
        <v>0.2</v>
      </c>
      <c r="BQ193" s="12"/>
      <c r="BR193" s="12"/>
      <c r="BS193" s="12">
        <f t="shared" si="32"/>
        <v>0.2</v>
      </c>
      <c r="BT193" s="12">
        <f t="shared" si="33"/>
        <v>0.2</v>
      </c>
      <c r="BU193" s="22">
        <f t="shared" si="34"/>
        <v>3</v>
      </c>
      <c r="BV193" s="22"/>
    </row>
    <row r="194" spans="1:74" x14ac:dyDescent="0.2">
      <c r="A194" s="1">
        <v>2017</v>
      </c>
      <c r="B194" s="1" t="s">
        <v>169</v>
      </c>
      <c r="C194" s="6">
        <v>1120173731</v>
      </c>
      <c r="D194" s="9"/>
      <c r="E194" s="9"/>
      <c r="F194" s="9"/>
      <c r="G194" s="9"/>
      <c r="H194" s="9"/>
      <c r="I194" s="9">
        <f t="shared" si="35"/>
        <v>0</v>
      </c>
      <c r="J194" s="12">
        <v>1</v>
      </c>
      <c r="K194" s="12">
        <f t="shared" si="29"/>
        <v>0.2</v>
      </c>
      <c r="L194" s="15"/>
      <c r="M194" s="15"/>
      <c r="N194" s="12" t="s">
        <v>88</v>
      </c>
      <c r="O194" s="12">
        <v>0.1</v>
      </c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 t="s">
        <v>88</v>
      </c>
      <c r="AC194" s="12">
        <v>0.1</v>
      </c>
      <c r="AD194" s="12"/>
      <c r="AE194" s="12"/>
      <c r="AF194" s="12"/>
      <c r="AG194" s="12"/>
      <c r="AH194" s="12">
        <f t="shared" si="30"/>
        <v>0.4</v>
      </c>
      <c r="AI194" s="20"/>
      <c r="AJ194" s="20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>
        <v>19</v>
      </c>
      <c r="BH194" s="18">
        <v>0.5</v>
      </c>
      <c r="BI194" s="18"/>
      <c r="BJ194" s="18"/>
      <c r="BK194" s="18"/>
      <c r="BL194" s="18">
        <f t="shared" si="31"/>
        <v>0.5</v>
      </c>
      <c r="BM194" s="12"/>
      <c r="BN194" s="12"/>
      <c r="BO194" s="12" t="s">
        <v>91</v>
      </c>
      <c r="BP194" s="12">
        <v>0.2</v>
      </c>
      <c r="BQ194" s="12"/>
      <c r="BR194" s="12"/>
      <c r="BS194" s="12">
        <f t="shared" si="32"/>
        <v>0.2</v>
      </c>
      <c r="BT194" s="12">
        <f t="shared" si="33"/>
        <v>0.2</v>
      </c>
      <c r="BU194" s="22">
        <f t="shared" si="34"/>
        <v>1.1000000000000001</v>
      </c>
      <c r="BV194" s="22"/>
    </row>
    <row r="195" spans="1:74" x14ac:dyDescent="0.2">
      <c r="A195" s="1">
        <v>2016</v>
      </c>
      <c r="B195" s="1" t="s">
        <v>179</v>
      </c>
      <c r="C195" s="6">
        <v>1120162713</v>
      </c>
      <c r="D195" s="9">
        <v>1.4</v>
      </c>
      <c r="E195" s="9" t="s">
        <v>141</v>
      </c>
      <c r="F195" s="9">
        <v>0.8</v>
      </c>
      <c r="G195" s="9">
        <v>1.6</v>
      </c>
      <c r="H195" s="9" t="s">
        <v>180</v>
      </c>
      <c r="I195" s="9">
        <f t="shared" si="35"/>
        <v>2</v>
      </c>
      <c r="J195" s="12">
        <v>1</v>
      </c>
      <c r="K195" s="12">
        <f t="shared" ref="K195:K258" si="36">J195/5</f>
        <v>0.2</v>
      </c>
      <c r="L195" s="15"/>
      <c r="M195" s="15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>
        <f t="shared" ref="AH195:AH258" si="37">MIN(SUM(AG195,AE195,AC195,AA195,Y195,W195,T195,R195,O195,M195,K195),3)</f>
        <v>0.2</v>
      </c>
      <c r="AI195" s="18" t="s">
        <v>94</v>
      </c>
      <c r="AJ195" s="18">
        <v>0.4</v>
      </c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 t="s">
        <v>181</v>
      </c>
      <c r="BH195" s="18">
        <v>0.5</v>
      </c>
      <c r="BI195" s="18"/>
      <c r="BJ195" s="18"/>
      <c r="BK195" s="18"/>
      <c r="BL195" s="18">
        <f t="shared" ref="BL195:BL258" si="38">MIN(SUM(BK195,BI195,BH195,BF195,BD195,BB195,AX195,AV195,AT195,AR195,AP195,AN195,AL195,AJ195),3)</f>
        <v>0.9</v>
      </c>
      <c r="BM195" s="12"/>
      <c r="BN195" s="12"/>
      <c r="BO195" s="12" t="s">
        <v>182</v>
      </c>
      <c r="BP195" s="12">
        <v>0.2</v>
      </c>
      <c r="BQ195" s="12"/>
      <c r="BR195" s="12"/>
      <c r="BS195" s="12">
        <f t="shared" ref="BS195:BS258" si="39">SUM(BR195,BP195)</f>
        <v>0.2</v>
      </c>
      <c r="BT195" s="12">
        <f t="shared" ref="BT195:BT258" si="40">MIN(SUM(BS195,BN195),3)</f>
        <v>0.2</v>
      </c>
      <c r="BU195" s="22">
        <f t="shared" ref="BU195:BU221" si="41">SUM(BT195,BL195,AH195,I195)</f>
        <v>3.3</v>
      </c>
      <c r="BV195" s="22"/>
    </row>
    <row r="196" spans="1:74" x14ac:dyDescent="0.2">
      <c r="A196" s="1">
        <v>2016</v>
      </c>
      <c r="B196" s="1" t="s">
        <v>179</v>
      </c>
      <c r="C196" s="6">
        <v>1120162722</v>
      </c>
      <c r="D196" s="9">
        <v>1.2</v>
      </c>
      <c r="E196" s="9" t="s">
        <v>102</v>
      </c>
      <c r="F196" s="9">
        <v>1</v>
      </c>
      <c r="G196" s="9">
        <v>1.6</v>
      </c>
      <c r="H196" s="9" t="s">
        <v>183</v>
      </c>
      <c r="I196" s="9">
        <f t="shared" si="35"/>
        <v>2</v>
      </c>
      <c r="J196" s="12">
        <v>2</v>
      </c>
      <c r="K196" s="12">
        <f t="shared" si="36"/>
        <v>0.4</v>
      </c>
      <c r="L196" s="15">
        <v>3</v>
      </c>
      <c r="M196" s="15">
        <v>0.3</v>
      </c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>
        <f t="shared" si="37"/>
        <v>0.7</v>
      </c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 t="s">
        <v>184</v>
      </c>
      <c r="AX196" s="18">
        <v>0.6</v>
      </c>
      <c r="AY196" s="18"/>
      <c r="AZ196" s="18"/>
      <c r="BA196" s="18"/>
      <c r="BB196" s="18"/>
      <c r="BC196" s="18"/>
      <c r="BD196" s="18"/>
      <c r="BE196" s="18"/>
      <c r="BF196" s="18"/>
      <c r="BG196" s="18" t="s">
        <v>185</v>
      </c>
      <c r="BH196" s="18">
        <v>0.4</v>
      </c>
      <c r="BI196" s="18"/>
      <c r="BJ196" s="18"/>
      <c r="BK196" s="18"/>
      <c r="BL196" s="18">
        <f t="shared" si="38"/>
        <v>1</v>
      </c>
      <c r="BM196" s="12"/>
      <c r="BN196" s="12"/>
      <c r="BO196" s="12" t="s">
        <v>182</v>
      </c>
      <c r="BP196" s="12">
        <v>0.2</v>
      </c>
      <c r="BQ196" s="12" t="s">
        <v>186</v>
      </c>
      <c r="BR196" s="12">
        <v>0.4</v>
      </c>
      <c r="BS196" s="12">
        <f t="shared" si="39"/>
        <v>0.60000000000000009</v>
      </c>
      <c r="BT196" s="12">
        <f t="shared" si="40"/>
        <v>0.60000000000000009</v>
      </c>
      <c r="BU196" s="22">
        <f t="shared" si="41"/>
        <v>4.3</v>
      </c>
      <c r="BV196" s="22"/>
    </row>
    <row r="197" spans="1:74" x14ac:dyDescent="0.2">
      <c r="A197" s="1">
        <v>2016</v>
      </c>
      <c r="B197" s="1" t="s">
        <v>179</v>
      </c>
      <c r="C197" s="6">
        <v>1120162707</v>
      </c>
      <c r="D197" s="9"/>
      <c r="E197" s="9"/>
      <c r="F197" s="9"/>
      <c r="G197" s="9"/>
      <c r="H197" s="9"/>
      <c r="I197" s="9">
        <f t="shared" si="35"/>
        <v>0</v>
      </c>
      <c r="J197" s="12"/>
      <c r="K197" s="12">
        <f t="shared" si="36"/>
        <v>0</v>
      </c>
      <c r="L197" s="15"/>
      <c r="M197" s="15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>
        <f t="shared" si="37"/>
        <v>0</v>
      </c>
      <c r="AI197" s="18"/>
      <c r="AJ197" s="18"/>
      <c r="AK197" s="18"/>
      <c r="AL197" s="18"/>
      <c r="AM197" s="18" t="s">
        <v>88</v>
      </c>
      <c r="AN197" s="18">
        <v>0.1</v>
      </c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>
        <f t="shared" si="38"/>
        <v>0.1</v>
      </c>
      <c r="BM197" s="12"/>
      <c r="BN197" s="12"/>
      <c r="BO197" s="12" t="s">
        <v>182</v>
      </c>
      <c r="BP197" s="12">
        <v>0.2</v>
      </c>
      <c r="BQ197" s="12"/>
      <c r="BR197" s="12"/>
      <c r="BS197" s="12">
        <f t="shared" si="39"/>
        <v>0.2</v>
      </c>
      <c r="BT197" s="12">
        <f t="shared" si="40"/>
        <v>0.2</v>
      </c>
      <c r="BU197" s="22">
        <f t="shared" si="41"/>
        <v>0.30000000000000004</v>
      </c>
      <c r="BV197" s="22"/>
    </row>
    <row r="198" spans="1:74" x14ac:dyDescent="0.2">
      <c r="A198" s="1">
        <v>2016</v>
      </c>
      <c r="B198" s="1" t="s">
        <v>179</v>
      </c>
      <c r="C198" s="6">
        <v>1120162700</v>
      </c>
      <c r="D198" s="9"/>
      <c r="E198" s="9"/>
      <c r="F198" s="9"/>
      <c r="G198" s="9"/>
      <c r="H198" s="9"/>
      <c r="I198" s="9">
        <f t="shared" si="35"/>
        <v>0</v>
      </c>
      <c r="J198" s="12"/>
      <c r="K198" s="12">
        <f t="shared" si="36"/>
        <v>0</v>
      </c>
      <c r="L198" s="15"/>
      <c r="M198" s="15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>
        <f t="shared" si="37"/>
        <v>0</v>
      </c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 t="s">
        <v>187</v>
      </c>
      <c r="BH198" s="18">
        <v>0.3</v>
      </c>
      <c r="BI198" s="18"/>
      <c r="BJ198" s="18"/>
      <c r="BK198" s="18"/>
      <c r="BL198" s="18">
        <f t="shared" si="38"/>
        <v>0.3</v>
      </c>
      <c r="BM198" s="12"/>
      <c r="BN198" s="12"/>
      <c r="BO198" s="12" t="s">
        <v>182</v>
      </c>
      <c r="BP198" s="12">
        <v>0.2</v>
      </c>
      <c r="BQ198" s="12"/>
      <c r="BR198" s="12"/>
      <c r="BS198" s="12">
        <f t="shared" si="39"/>
        <v>0.2</v>
      </c>
      <c r="BT198" s="12">
        <f t="shared" si="40"/>
        <v>0.2</v>
      </c>
      <c r="BU198" s="22">
        <f t="shared" si="41"/>
        <v>0.5</v>
      </c>
      <c r="BV198" s="22"/>
    </row>
    <row r="199" spans="1:74" x14ac:dyDescent="0.2">
      <c r="A199" s="1">
        <v>2016</v>
      </c>
      <c r="B199" s="1" t="s">
        <v>179</v>
      </c>
      <c r="C199" s="6">
        <v>1120162714</v>
      </c>
      <c r="D199" s="9"/>
      <c r="E199" s="9"/>
      <c r="F199" s="9"/>
      <c r="G199" s="9">
        <v>1.6</v>
      </c>
      <c r="H199" s="9" t="s">
        <v>188</v>
      </c>
      <c r="I199" s="9">
        <f t="shared" si="35"/>
        <v>1.6</v>
      </c>
      <c r="J199" s="12"/>
      <c r="K199" s="12">
        <f t="shared" si="36"/>
        <v>0</v>
      </c>
      <c r="L199" s="15"/>
      <c r="M199" s="15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>
        <f t="shared" si="37"/>
        <v>0</v>
      </c>
      <c r="AI199" s="20"/>
      <c r="AJ199" s="20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 t="s">
        <v>189</v>
      </c>
      <c r="BH199" s="18">
        <v>0.3</v>
      </c>
      <c r="BI199" s="18"/>
      <c r="BJ199" s="18"/>
      <c r="BK199" s="18"/>
      <c r="BL199" s="18">
        <f t="shared" si="38"/>
        <v>0.3</v>
      </c>
      <c r="BM199" s="12"/>
      <c r="BN199" s="12"/>
      <c r="BO199" s="12" t="s">
        <v>182</v>
      </c>
      <c r="BP199" s="12">
        <v>0.2</v>
      </c>
      <c r="BQ199" s="12"/>
      <c r="BR199" s="12"/>
      <c r="BS199" s="12">
        <f t="shared" si="39"/>
        <v>0.2</v>
      </c>
      <c r="BT199" s="12">
        <f t="shared" si="40"/>
        <v>0.2</v>
      </c>
      <c r="BU199" s="22">
        <f t="shared" si="41"/>
        <v>2.1</v>
      </c>
      <c r="BV199" s="22"/>
    </row>
    <row r="200" spans="1:74" x14ac:dyDescent="0.2">
      <c r="A200" s="1">
        <v>2016</v>
      </c>
      <c r="B200" s="1" t="s">
        <v>179</v>
      </c>
      <c r="C200" s="6">
        <v>1120162709</v>
      </c>
      <c r="D200" s="9">
        <v>1.2</v>
      </c>
      <c r="E200" s="9" t="s">
        <v>112</v>
      </c>
      <c r="F200" s="9">
        <v>0.6</v>
      </c>
      <c r="G200" s="9"/>
      <c r="H200" s="9"/>
      <c r="I200" s="9">
        <f t="shared" si="35"/>
        <v>0.72</v>
      </c>
      <c r="J200" s="12"/>
      <c r="K200" s="12">
        <f t="shared" si="36"/>
        <v>0</v>
      </c>
      <c r="L200" s="15">
        <v>1</v>
      </c>
      <c r="M200" s="15">
        <v>0.1</v>
      </c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>
        <f t="shared" si="37"/>
        <v>0.1</v>
      </c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>
        <f t="shared" si="38"/>
        <v>0</v>
      </c>
      <c r="BM200" s="12"/>
      <c r="BN200" s="12"/>
      <c r="BO200" s="12" t="s">
        <v>182</v>
      </c>
      <c r="BP200" s="12">
        <v>0.2</v>
      </c>
      <c r="BQ200" s="12" t="s">
        <v>190</v>
      </c>
      <c r="BR200" s="12">
        <v>0.2</v>
      </c>
      <c r="BS200" s="12">
        <f t="shared" si="39"/>
        <v>0.4</v>
      </c>
      <c r="BT200" s="12">
        <f t="shared" si="40"/>
        <v>0.4</v>
      </c>
      <c r="BU200" s="22">
        <f t="shared" si="41"/>
        <v>1.22</v>
      </c>
      <c r="BV200" s="22"/>
    </row>
    <row r="201" spans="1:74" x14ac:dyDescent="0.2">
      <c r="A201" s="1">
        <v>2016</v>
      </c>
      <c r="B201" s="1" t="s">
        <v>179</v>
      </c>
      <c r="C201" s="6">
        <v>1120162725</v>
      </c>
      <c r="D201" s="9"/>
      <c r="E201" s="9"/>
      <c r="F201" s="9"/>
      <c r="G201" s="9"/>
      <c r="H201" s="9"/>
      <c r="I201" s="9">
        <f t="shared" si="35"/>
        <v>0</v>
      </c>
      <c r="J201" s="12"/>
      <c r="K201" s="12">
        <f t="shared" si="36"/>
        <v>0</v>
      </c>
      <c r="L201" s="15">
        <v>2</v>
      </c>
      <c r="M201" s="15">
        <v>0.2</v>
      </c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>
        <f t="shared" si="37"/>
        <v>0.2</v>
      </c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>
        <f t="shared" si="38"/>
        <v>0</v>
      </c>
      <c r="BM201" s="12"/>
      <c r="BN201" s="12"/>
      <c r="BO201" s="12" t="s">
        <v>182</v>
      </c>
      <c r="BP201" s="12">
        <v>0.2</v>
      </c>
      <c r="BQ201" s="12"/>
      <c r="BR201" s="12"/>
      <c r="BS201" s="12">
        <f t="shared" si="39"/>
        <v>0.2</v>
      </c>
      <c r="BT201" s="12">
        <f t="shared" si="40"/>
        <v>0.2</v>
      </c>
      <c r="BU201" s="22">
        <f t="shared" si="41"/>
        <v>0.4</v>
      </c>
      <c r="BV201" s="22"/>
    </row>
    <row r="202" spans="1:74" x14ac:dyDescent="0.2">
      <c r="A202" s="1">
        <v>2016</v>
      </c>
      <c r="B202" s="1" t="s">
        <v>179</v>
      </c>
      <c r="C202" s="6">
        <v>1120162720</v>
      </c>
      <c r="D202" s="9">
        <v>1.2</v>
      </c>
      <c r="E202" s="9" t="s">
        <v>96</v>
      </c>
      <c r="F202" s="9">
        <v>0.6</v>
      </c>
      <c r="G202" s="9">
        <v>1.6</v>
      </c>
      <c r="H202" s="9" t="s">
        <v>191</v>
      </c>
      <c r="I202" s="9">
        <f t="shared" si="35"/>
        <v>2</v>
      </c>
      <c r="J202" s="12"/>
      <c r="K202" s="12">
        <f t="shared" si="36"/>
        <v>0</v>
      </c>
      <c r="L202" s="15">
        <v>3</v>
      </c>
      <c r="M202" s="15">
        <v>0.3</v>
      </c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>
        <f t="shared" si="37"/>
        <v>0.3</v>
      </c>
      <c r="AI202" s="20"/>
      <c r="AJ202" s="20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>
        <f t="shared" si="38"/>
        <v>0</v>
      </c>
      <c r="BM202" s="12"/>
      <c r="BN202" s="12"/>
      <c r="BO202" s="12" t="s">
        <v>182</v>
      </c>
      <c r="BP202" s="12">
        <v>0.2</v>
      </c>
      <c r="BQ202" s="12" t="s">
        <v>192</v>
      </c>
      <c r="BR202" s="12">
        <v>0.4</v>
      </c>
      <c r="BS202" s="12">
        <f t="shared" si="39"/>
        <v>0.60000000000000009</v>
      </c>
      <c r="BT202" s="12">
        <f t="shared" si="40"/>
        <v>0.60000000000000009</v>
      </c>
      <c r="BU202" s="22">
        <f t="shared" si="41"/>
        <v>2.9000000000000004</v>
      </c>
      <c r="BV202" s="22"/>
    </row>
    <row r="203" spans="1:74" x14ac:dyDescent="0.2">
      <c r="A203" s="1">
        <v>2016</v>
      </c>
      <c r="B203" s="1" t="s">
        <v>179</v>
      </c>
      <c r="C203" s="6">
        <v>1120162701</v>
      </c>
      <c r="D203" s="9">
        <v>1.6</v>
      </c>
      <c r="E203" s="9" t="s">
        <v>95</v>
      </c>
      <c r="F203" s="9">
        <v>1</v>
      </c>
      <c r="G203" s="9"/>
      <c r="H203" s="9"/>
      <c r="I203" s="9">
        <f t="shared" si="35"/>
        <v>1.6</v>
      </c>
      <c r="J203" s="12"/>
      <c r="K203" s="12">
        <f t="shared" si="36"/>
        <v>0</v>
      </c>
      <c r="L203" s="15"/>
      <c r="M203" s="15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 t="s">
        <v>88</v>
      </c>
      <c r="AE203" s="12">
        <v>0.1</v>
      </c>
      <c r="AF203" s="12"/>
      <c r="AG203" s="12"/>
      <c r="AH203" s="12">
        <f t="shared" si="37"/>
        <v>0.1</v>
      </c>
      <c r="AI203" s="20"/>
      <c r="AJ203" s="20"/>
      <c r="AK203" s="18"/>
      <c r="AL203" s="18"/>
      <c r="AM203" s="18"/>
      <c r="AN203" s="18"/>
      <c r="AO203" s="18"/>
      <c r="AP203" s="18"/>
      <c r="AQ203" s="18"/>
      <c r="AR203" s="18"/>
      <c r="AS203" s="18" t="s">
        <v>193</v>
      </c>
      <c r="AT203" s="18">
        <v>0.1</v>
      </c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 t="s">
        <v>187</v>
      </c>
      <c r="BH203" s="18">
        <v>0.3</v>
      </c>
      <c r="BI203" s="18"/>
      <c r="BJ203" s="18"/>
      <c r="BK203" s="18"/>
      <c r="BL203" s="18">
        <f t="shared" si="38"/>
        <v>0.4</v>
      </c>
      <c r="BM203" s="12"/>
      <c r="BN203" s="12"/>
      <c r="BO203" s="12" t="s">
        <v>182</v>
      </c>
      <c r="BP203" s="12">
        <v>0.2</v>
      </c>
      <c r="BQ203" s="12" t="s">
        <v>194</v>
      </c>
      <c r="BR203" s="12">
        <v>0.4</v>
      </c>
      <c r="BS203" s="12">
        <f t="shared" si="39"/>
        <v>0.60000000000000009</v>
      </c>
      <c r="BT203" s="12">
        <f t="shared" si="40"/>
        <v>0.60000000000000009</v>
      </c>
      <c r="BU203" s="22">
        <f t="shared" si="41"/>
        <v>2.7</v>
      </c>
      <c r="BV203" s="22"/>
    </row>
    <row r="204" spans="1:74" x14ac:dyDescent="0.2">
      <c r="A204" s="1">
        <v>2016</v>
      </c>
      <c r="B204" s="1" t="s">
        <v>179</v>
      </c>
      <c r="C204" s="7">
        <v>1120162705</v>
      </c>
      <c r="D204" s="9"/>
      <c r="E204" s="9"/>
      <c r="F204" s="9"/>
      <c r="G204" s="9">
        <v>1.6</v>
      </c>
      <c r="H204" s="9" t="s">
        <v>195</v>
      </c>
      <c r="I204" s="9">
        <f t="shared" si="35"/>
        <v>1.6</v>
      </c>
      <c r="J204" s="12"/>
      <c r="K204" s="12">
        <f t="shared" si="36"/>
        <v>0</v>
      </c>
      <c r="L204" s="15">
        <v>1</v>
      </c>
      <c r="M204" s="15">
        <v>0.1</v>
      </c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>
        <f t="shared" si="37"/>
        <v>0.1</v>
      </c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 t="s">
        <v>196</v>
      </c>
      <c r="BH204" s="18">
        <v>0.2</v>
      </c>
      <c r="BI204" s="18"/>
      <c r="BJ204" s="18"/>
      <c r="BK204" s="18"/>
      <c r="BL204" s="18">
        <f t="shared" si="38"/>
        <v>0.2</v>
      </c>
      <c r="BM204" s="12"/>
      <c r="BN204" s="12"/>
      <c r="BO204" s="12" t="s">
        <v>182</v>
      </c>
      <c r="BP204" s="12">
        <v>0.2</v>
      </c>
      <c r="BQ204" s="12" t="s">
        <v>197</v>
      </c>
      <c r="BR204" s="12">
        <v>0.1</v>
      </c>
      <c r="BS204" s="12">
        <f t="shared" si="39"/>
        <v>0.30000000000000004</v>
      </c>
      <c r="BT204" s="12">
        <f t="shared" si="40"/>
        <v>0.30000000000000004</v>
      </c>
      <c r="BU204" s="22">
        <f t="shared" si="41"/>
        <v>2.2000000000000002</v>
      </c>
      <c r="BV204" s="22"/>
    </row>
    <row r="205" spans="1:74" x14ac:dyDescent="0.2">
      <c r="A205" s="1">
        <v>2016</v>
      </c>
      <c r="B205" s="1" t="s">
        <v>179</v>
      </c>
      <c r="C205" s="6">
        <v>1120162710</v>
      </c>
      <c r="D205" s="9"/>
      <c r="E205" s="9"/>
      <c r="F205" s="9"/>
      <c r="G205" s="9">
        <v>1.6</v>
      </c>
      <c r="H205" s="9" t="s">
        <v>198</v>
      </c>
      <c r="I205" s="9">
        <f t="shared" si="35"/>
        <v>1.6</v>
      </c>
      <c r="J205" s="12"/>
      <c r="K205" s="12">
        <f t="shared" si="36"/>
        <v>0</v>
      </c>
      <c r="L205" s="15">
        <v>3</v>
      </c>
      <c r="M205" s="15">
        <v>0.3</v>
      </c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>
        <f t="shared" si="37"/>
        <v>0.3</v>
      </c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 t="s">
        <v>199</v>
      </c>
      <c r="BH205" s="18">
        <v>0.5</v>
      </c>
      <c r="BI205" s="18"/>
      <c r="BJ205" s="18"/>
      <c r="BK205" s="18"/>
      <c r="BL205" s="18">
        <f t="shared" si="38"/>
        <v>0.5</v>
      </c>
      <c r="BM205" s="12"/>
      <c r="BN205" s="12"/>
      <c r="BO205" s="12" t="s">
        <v>182</v>
      </c>
      <c r="BP205" s="12">
        <v>0.2</v>
      </c>
      <c r="BQ205" s="12" t="s">
        <v>200</v>
      </c>
      <c r="BR205" s="12">
        <v>0.2</v>
      </c>
      <c r="BS205" s="12">
        <f t="shared" si="39"/>
        <v>0.4</v>
      </c>
      <c r="BT205" s="12">
        <f t="shared" si="40"/>
        <v>0.4</v>
      </c>
      <c r="BU205" s="22">
        <f t="shared" si="41"/>
        <v>2.8</v>
      </c>
      <c r="BV205" s="22"/>
    </row>
    <row r="206" spans="1:74" x14ac:dyDescent="0.2">
      <c r="A206" s="1">
        <v>2016</v>
      </c>
      <c r="B206" s="1" t="s">
        <v>179</v>
      </c>
      <c r="C206" s="6">
        <v>1120162724</v>
      </c>
      <c r="D206" s="9">
        <v>1.2</v>
      </c>
      <c r="E206" s="9" t="s">
        <v>105</v>
      </c>
      <c r="F206" s="9">
        <v>0.8</v>
      </c>
      <c r="G206" s="9"/>
      <c r="H206" s="9"/>
      <c r="I206" s="9">
        <f t="shared" si="35"/>
        <v>0.96</v>
      </c>
      <c r="J206" s="12">
        <v>3</v>
      </c>
      <c r="K206" s="12">
        <f t="shared" si="36"/>
        <v>0.6</v>
      </c>
      <c r="L206" s="15">
        <v>3</v>
      </c>
      <c r="M206" s="15">
        <v>0.3</v>
      </c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>
        <f t="shared" si="37"/>
        <v>0.89999999999999991</v>
      </c>
      <c r="AI206" s="18" t="s">
        <v>94</v>
      </c>
      <c r="AJ206" s="18">
        <v>0.4</v>
      </c>
      <c r="AK206" s="18"/>
      <c r="AL206" s="18"/>
      <c r="AM206" s="18" t="s">
        <v>88</v>
      </c>
      <c r="AN206" s="18">
        <v>0.1</v>
      </c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 t="s">
        <v>201</v>
      </c>
      <c r="BH206" s="18">
        <v>0.5</v>
      </c>
      <c r="BI206" s="18"/>
      <c r="BJ206" s="18"/>
      <c r="BK206" s="18"/>
      <c r="BL206" s="18">
        <f t="shared" si="38"/>
        <v>1</v>
      </c>
      <c r="BM206" s="12"/>
      <c r="BN206" s="12"/>
      <c r="BO206" s="12" t="s">
        <v>182</v>
      </c>
      <c r="BP206" s="12">
        <v>0.2</v>
      </c>
      <c r="BQ206" s="12" t="s">
        <v>202</v>
      </c>
      <c r="BR206" s="12">
        <v>0.1</v>
      </c>
      <c r="BS206" s="12">
        <f t="shared" si="39"/>
        <v>0.30000000000000004</v>
      </c>
      <c r="BT206" s="12">
        <f t="shared" si="40"/>
        <v>0.30000000000000004</v>
      </c>
      <c r="BU206" s="22">
        <f t="shared" si="41"/>
        <v>3.16</v>
      </c>
      <c r="BV206" s="22"/>
    </row>
    <row r="207" spans="1:74" x14ac:dyDescent="0.2">
      <c r="A207" s="1">
        <v>2016</v>
      </c>
      <c r="B207" s="1" t="s">
        <v>179</v>
      </c>
      <c r="C207" s="6">
        <v>1120162708</v>
      </c>
      <c r="D207" s="9"/>
      <c r="E207" s="9"/>
      <c r="F207" s="9"/>
      <c r="G207" s="9"/>
      <c r="H207" s="9"/>
      <c r="I207" s="9">
        <f t="shared" si="35"/>
        <v>0</v>
      </c>
      <c r="J207" s="12"/>
      <c r="K207" s="12">
        <f t="shared" si="36"/>
        <v>0</v>
      </c>
      <c r="L207" s="15">
        <v>1</v>
      </c>
      <c r="M207" s="15">
        <v>0.1</v>
      </c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>
        <f t="shared" si="37"/>
        <v>0.1</v>
      </c>
      <c r="AI207" s="20"/>
      <c r="AJ207" s="20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 t="s">
        <v>187</v>
      </c>
      <c r="BH207" s="18">
        <v>0.3</v>
      </c>
      <c r="BI207" s="18"/>
      <c r="BJ207" s="18"/>
      <c r="BK207" s="18"/>
      <c r="BL207" s="18">
        <f t="shared" si="38"/>
        <v>0.3</v>
      </c>
      <c r="BM207" s="12"/>
      <c r="BN207" s="12"/>
      <c r="BO207" s="12" t="s">
        <v>182</v>
      </c>
      <c r="BP207" s="12">
        <v>0.2</v>
      </c>
      <c r="BQ207" s="12"/>
      <c r="BR207" s="12"/>
      <c r="BS207" s="12">
        <f t="shared" si="39"/>
        <v>0.2</v>
      </c>
      <c r="BT207" s="12">
        <f t="shared" si="40"/>
        <v>0.2</v>
      </c>
      <c r="BU207" s="22">
        <f t="shared" si="41"/>
        <v>0.6</v>
      </c>
      <c r="BV207" s="22"/>
    </row>
    <row r="208" spans="1:74" x14ac:dyDescent="0.2">
      <c r="A208" s="1">
        <v>2016</v>
      </c>
      <c r="B208" s="1" t="s">
        <v>179</v>
      </c>
      <c r="C208" s="6">
        <v>1120162723</v>
      </c>
      <c r="D208" s="9"/>
      <c r="E208" s="9"/>
      <c r="F208" s="9"/>
      <c r="G208" s="9">
        <v>1.6</v>
      </c>
      <c r="H208" s="9" t="s">
        <v>203</v>
      </c>
      <c r="I208" s="9">
        <f t="shared" si="35"/>
        <v>1.6</v>
      </c>
      <c r="J208" s="12">
        <v>1</v>
      </c>
      <c r="K208" s="12">
        <f t="shared" si="36"/>
        <v>0.2</v>
      </c>
      <c r="L208" s="15">
        <v>3</v>
      </c>
      <c r="M208" s="15">
        <v>0.3</v>
      </c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>
        <f t="shared" si="37"/>
        <v>0.5</v>
      </c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 t="s">
        <v>193</v>
      </c>
      <c r="AV208" s="18">
        <v>0.1</v>
      </c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>
        <f t="shared" si="38"/>
        <v>0.1</v>
      </c>
      <c r="BM208" s="12"/>
      <c r="BN208" s="12"/>
      <c r="BO208" s="12" t="s">
        <v>182</v>
      </c>
      <c r="BP208" s="12">
        <v>0.2</v>
      </c>
      <c r="BQ208" s="12"/>
      <c r="BR208" s="12"/>
      <c r="BS208" s="12">
        <f t="shared" si="39"/>
        <v>0.2</v>
      </c>
      <c r="BT208" s="12">
        <f t="shared" si="40"/>
        <v>0.2</v>
      </c>
      <c r="BU208" s="22">
        <f t="shared" si="41"/>
        <v>2.4000000000000004</v>
      </c>
      <c r="BV208" s="22"/>
    </row>
    <row r="209" spans="1:74" x14ac:dyDescent="0.2">
      <c r="A209" s="1">
        <v>2016</v>
      </c>
      <c r="B209" s="1" t="s">
        <v>179</v>
      </c>
      <c r="C209" s="6">
        <v>1120162711</v>
      </c>
      <c r="D209" s="9">
        <v>1.2</v>
      </c>
      <c r="E209" s="9" t="s">
        <v>107</v>
      </c>
      <c r="F209" s="9">
        <v>0.8</v>
      </c>
      <c r="G209" s="9">
        <v>1.6</v>
      </c>
      <c r="H209" s="9" t="s">
        <v>204</v>
      </c>
      <c r="I209" s="9">
        <f t="shared" si="35"/>
        <v>2</v>
      </c>
      <c r="J209" s="12">
        <v>3</v>
      </c>
      <c r="K209" s="12">
        <f t="shared" si="36"/>
        <v>0.6</v>
      </c>
      <c r="L209" s="15">
        <v>1</v>
      </c>
      <c r="M209" s="15">
        <v>0.1</v>
      </c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>
        <f t="shared" si="37"/>
        <v>0.7</v>
      </c>
      <c r="AI209" s="18"/>
      <c r="AJ209" s="18"/>
      <c r="AK209" s="18"/>
      <c r="AL209" s="18"/>
      <c r="AM209" s="18" t="s">
        <v>88</v>
      </c>
      <c r="AN209" s="18">
        <v>0.1</v>
      </c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 t="s">
        <v>205</v>
      </c>
      <c r="BH209" s="18">
        <v>0.5</v>
      </c>
      <c r="BI209" s="18"/>
      <c r="BJ209" s="18"/>
      <c r="BK209" s="18"/>
      <c r="BL209" s="18">
        <f t="shared" si="38"/>
        <v>0.6</v>
      </c>
      <c r="BM209" s="12"/>
      <c r="BN209" s="12"/>
      <c r="BO209" s="12" t="s">
        <v>182</v>
      </c>
      <c r="BP209" s="12">
        <v>0.2</v>
      </c>
      <c r="BQ209" s="12"/>
      <c r="BR209" s="12"/>
      <c r="BS209" s="12">
        <f t="shared" si="39"/>
        <v>0.2</v>
      </c>
      <c r="BT209" s="12">
        <f t="shared" si="40"/>
        <v>0.2</v>
      </c>
      <c r="BU209" s="22">
        <f t="shared" si="41"/>
        <v>3.5</v>
      </c>
      <c r="BV209" s="22"/>
    </row>
    <row r="210" spans="1:74" x14ac:dyDescent="0.2">
      <c r="A210" s="1">
        <v>2016</v>
      </c>
      <c r="B210" s="1" t="s">
        <v>179</v>
      </c>
      <c r="C210" s="6">
        <v>1320170217</v>
      </c>
      <c r="D210" s="9"/>
      <c r="E210" s="9"/>
      <c r="F210" s="9"/>
      <c r="G210" s="9"/>
      <c r="H210" s="9"/>
      <c r="I210" s="9">
        <f t="shared" si="35"/>
        <v>0</v>
      </c>
      <c r="J210" s="12"/>
      <c r="K210" s="12">
        <f t="shared" si="36"/>
        <v>0</v>
      </c>
      <c r="L210" s="15">
        <v>2</v>
      </c>
      <c r="M210" s="15">
        <v>0.2</v>
      </c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>
        <f t="shared" si="37"/>
        <v>0.2</v>
      </c>
      <c r="AI210" s="18"/>
      <c r="AJ210" s="18"/>
      <c r="AK210" s="18"/>
      <c r="AL210" s="18"/>
      <c r="AM210" s="18" t="s">
        <v>88</v>
      </c>
      <c r="AN210" s="18">
        <v>0.1</v>
      </c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>
        <f t="shared" si="38"/>
        <v>0.1</v>
      </c>
      <c r="BM210" s="12"/>
      <c r="BN210" s="12"/>
      <c r="BO210" s="12" t="s">
        <v>182</v>
      </c>
      <c r="BP210" s="12">
        <v>0.2</v>
      </c>
      <c r="BQ210" s="12"/>
      <c r="BR210" s="12"/>
      <c r="BS210" s="12">
        <f t="shared" si="39"/>
        <v>0.2</v>
      </c>
      <c r="BT210" s="12">
        <f t="shared" si="40"/>
        <v>0.2</v>
      </c>
      <c r="BU210" s="22">
        <f t="shared" si="41"/>
        <v>0.5</v>
      </c>
      <c r="BV210" s="22"/>
    </row>
    <row r="211" spans="1:74" x14ac:dyDescent="0.2">
      <c r="A211" s="1">
        <v>2016</v>
      </c>
      <c r="B211" s="1" t="s">
        <v>179</v>
      </c>
      <c r="C211" s="6">
        <v>1120162717</v>
      </c>
      <c r="D211" s="9"/>
      <c r="E211" s="9"/>
      <c r="F211" s="9"/>
      <c r="G211" s="9">
        <v>1.6</v>
      </c>
      <c r="H211" s="9" t="s">
        <v>206</v>
      </c>
      <c r="I211" s="9">
        <f t="shared" si="35"/>
        <v>1.6</v>
      </c>
      <c r="J211" s="12"/>
      <c r="K211" s="12">
        <f t="shared" si="36"/>
        <v>0</v>
      </c>
      <c r="L211" s="15"/>
      <c r="M211" s="15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>
        <f t="shared" si="37"/>
        <v>0</v>
      </c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>
        <f t="shared" si="38"/>
        <v>0</v>
      </c>
      <c r="BM211" s="12"/>
      <c r="BN211" s="12"/>
      <c r="BO211" s="12" t="s">
        <v>182</v>
      </c>
      <c r="BP211" s="12">
        <v>0.2</v>
      </c>
      <c r="BQ211" s="12"/>
      <c r="BR211" s="12"/>
      <c r="BS211" s="12">
        <f t="shared" si="39"/>
        <v>0.2</v>
      </c>
      <c r="BT211" s="12">
        <f t="shared" si="40"/>
        <v>0.2</v>
      </c>
      <c r="BU211" s="22">
        <f t="shared" si="41"/>
        <v>1.8</v>
      </c>
      <c r="BV211" s="22"/>
    </row>
    <row r="212" spans="1:74" x14ac:dyDescent="0.2">
      <c r="A212" s="1">
        <v>2016</v>
      </c>
      <c r="B212" s="1" t="s">
        <v>179</v>
      </c>
      <c r="C212" s="6">
        <v>1120162702</v>
      </c>
      <c r="D212" s="9"/>
      <c r="E212" s="9"/>
      <c r="F212" s="9"/>
      <c r="G212" s="9"/>
      <c r="H212" s="9"/>
      <c r="I212" s="9">
        <f t="shared" si="35"/>
        <v>0</v>
      </c>
      <c r="J212" s="12"/>
      <c r="K212" s="12">
        <f t="shared" si="36"/>
        <v>0</v>
      </c>
      <c r="L212" s="15"/>
      <c r="M212" s="15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>
        <f t="shared" si="37"/>
        <v>0</v>
      </c>
      <c r="AI212" s="18" t="s">
        <v>94</v>
      </c>
      <c r="AJ212" s="18">
        <v>0.4</v>
      </c>
      <c r="AK212" s="18" t="s">
        <v>88</v>
      </c>
      <c r="AL212" s="18">
        <v>0.2</v>
      </c>
      <c r="AM212" s="18" t="s">
        <v>88</v>
      </c>
      <c r="AN212" s="18">
        <v>0.1</v>
      </c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 t="s">
        <v>207</v>
      </c>
      <c r="BH212" s="18">
        <v>0.2</v>
      </c>
      <c r="BI212" s="18"/>
      <c r="BJ212" s="18"/>
      <c r="BK212" s="18"/>
      <c r="BL212" s="18">
        <f t="shared" si="38"/>
        <v>0.9</v>
      </c>
      <c r="BM212" s="12"/>
      <c r="BN212" s="12"/>
      <c r="BO212" s="12" t="s">
        <v>182</v>
      </c>
      <c r="BP212" s="12">
        <v>0.2</v>
      </c>
      <c r="BQ212" s="12" t="s">
        <v>208</v>
      </c>
      <c r="BR212" s="12">
        <v>0.4</v>
      </c>
      <c r="BS212" s="12">
        <f t="shared" si="39"/>
        <v>0.60000000000000009</v>
      </c>
      <c r="BT212" s="12">
        <f t="shared" si="40"/>
        <v>0.60000000000000009</v>
      </c>
      <c r="BU212" s="22">
        <f t="shared" si="41"/>
        <v>1.5</v>
      </c>
      <c r="BV212" s="22"/>
    </row>
    <row r="213" spans="1:74" x14ac:dyDescent="0.2">
      <c r="A213" s="1">
        <v>2016</v>
      </c>
      <c r="B213" s="1" t="s">
        <v>179</v>
      </c>
      <c r="C213" s="6">
        <v>1120162719</v>
      </c>
      <c r="D213" s="9">
        <v>1.6</v>
      </c>
      <c r="E213" s="9" t="s">
        <v>110</v>
      </c>
      <c r="F213" s="9">
        <v>1</v>
      </c>
      <c r="G213" s="9">
        <v>1.6</v>
      </c>
      <c r="H213" s="9" t="s">
        <v>209</v>
      </c>
      <c r="I213" s="9">
        <f t="shared" si="35"/>
        <v>2</v>
      </c>
      <c r="J213" s="12"/>
      <c r="K213" s="12">
        <f t="shared" si="36"/>
        <v>0</v>
      </c>
      <c r="L213" s="15"/>
      <c r="M213" s="15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>
        <v>1</v>
      </c>
      <c r="AE213" s="12">
        <v>0.1</v>
      </c>
      <c r="AF213" s="12"/>
      <c r="AG213" s="12"/>
      <c r="AH213" s="12">
        <f t="shared" si="37"/>
        <v>0.1</v>
      </c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 t="s">
        <v>210</v>
      </c>
      <c r="AX213" s="18">
        <v>0.5</v>
      </c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>
        <f t="shared" si="38"/>
        <v>0.5</v>
      </c>
      <c r="BM213" s="12"/>
      <c r="BN213" s="12"/>
      <c r="BO213" s="12" t="s">
        <v>182</v>
      </c>
      <c r="BP213" s="12">
        <v>0.2</v>
      </c>
      <c r="BQ213" s="12"/>
      <c r="BR213" s="12"/>
      <c r="BS213" s="12">
        <f t="shared" si="39"/>
        <v>0.2</v>
      </c>
      <c r="BT213" s="12">
        <f t="shared" si="40"/>
        <v>0.2</v>
      </c>
      <c r="BU213" s="22">
        <f t="shared" si="41"/>
        <v>2.8</v>
      </c>
      <c r="BV213" s="22"/>
    </row>
    <row r="214" spans="1:74" x14ac:dyDescent="0.2">
      <c r="A214" s="1">
        <v>2016</v>
      </c>
      <c r="B214" s="1" t="s">
        <v>179</v>
      </c>
      <c r="C214" s="6">
        <v>1320170216</v>
      </c>
      <c r="D214" s="9"/>
      <c r="E214" s="9"/>
      <c r="F214" s="9"/>
      <c r="G214" s="9"/>
      <c r="H214" s="9"/>
      <c r="I214" s="9">
        <f t="shared" si="35"/>
        <v>0</v>
      </c>
      <c r="J214" s="12"/>
      <c r="K214" s="12">
        <f t="shared" si="36"/>
        <v>0</v>
      </c>
      <c r="L214" s="15">
        <v>2</v>
      </c>
      <c r="M214" s="15">
        <v>0.2</v>
      </c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>
        <f t="shared" si="37"/>
        <v>0.2</v>
      </c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>
        <f t="shared" si="38"/>
        <v>0</v>
      </c>
      <c r="BM214" s="12"/>
      <c r="BN214" s="12"/>
      <c r="BO214" s="12"/>
      <c r="BP214" s="12"/>
      <c r="BQ214" s="12"/>
      <c r="BR214" s="12"/>
      <c r="BS214" s="12">
        <f t="shared" si="39"/>
        <v>0</v>
      </c>
      <c r="BT214" s="12">
        <f t="shared" si="40"/>
        <v>0</v>
      </c>
      <c r="BU214" s="22">
        <f t="shared" si="41"/>
        <v>0.2</v>
      </c>
      <c r="BV214" s="22"/>
    </row>
    <row r="215" spans="1:74" x14ac:dyDescent="0.2">
      <c r="A215" s="1">
        <v>2016</v>
      </c>
      <c r="B215" s="1" t="s">
        <v>179</v>
      </c>
      <c r="C215" s="6">
        <v>1120162715</v>
      </c>
      <c r="D215" s="9">
        <v>1.2</v>
      </c>
      <c r="E215" s="9" t="s">
        <v>92</v>
      </c>
      <c r="F215" s="9">
        <v>0.8</v>
      </c>
      <c r="G215" s="9">
        <v>1.6</v>
      </c>
      <c r="H215" s="9" t="s">
        <v>211</v>
      </c>
      <c r="I215" s="9">
        <f t="shared" si="35"/>
        <v>2</v>
      </c>
      <c r="J215" s="12"/>
      <c r="K215" s="12">
        <f t="shared" si="36"/>
        <v>0</v>
      </c>
      <c r="L215" s="15">
        <v>1</v>
      </c>
      <c r="M215" s="15">
        <v>0.1</v>
      </c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>
        <f t="shared" si="37"/>
        <v>0.1</v>
      </c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>
        <f t="shared" si="38"/>
        <v>0</v>
      </c>
      <c r="BM215" s="12"/>
      <c r="BN215" s="12"/>
      <c r="BO215" s="11" t="s">
        <v>182</v>
      </c>
      <c r="BP215" s="11">
        <v>0.2</v>
      </c>
      <c r="BQ215" s="11"/>
      <c r="BR215" s="11"/>
      <c r="BS215" s="12">
        <f t="shared" si="39"/>
        <v>0.2</v>
      </c>
      <c r="BT215" s="12">
        <f t="shared" si="40"/>
        <v>0.2</v>
      </c>
      <c r="BU215" s="22">
        <f t="shared" si="41"/>
        <v>2.2999999999999998</v>
      </c>
      <c r="BV215" s="22"/>
    </row>
    <row r="216" spans="1:74" x14ac:dyDescent="0.2">
      <c r="A216" s="1">
        <v>2016</v>
      </c>
      <c r="B216" s="1" t="s">
        <v>212</v>
      </c>
      <c r="C216" s="6">
        <v>1120162727</v>
      </c>
      <c r="D216" s="9">
        <v>1.2</v>
      </c>
      <c r="E216" s="9" t="s">
        <v>103</v>
      </c>
      <c r="F216" s="9">
        <v>0.8</v>
      </c>
      <c r="G216" s="9">
        <v>1.6</v>
      </c>
      <c r="H216" s="9" t="s">
        <v>213</v>
      </c>
      <c r="I216" s="9">
        <f t="shared" si="35"/>
        <v>2</v>
      </c>
      <c r="J216" s="12"/>
      <c r="K216" s="12">
        <f t="shared" si="36"/>
        <v>0</v>
      </c>
      <c r="L216" s="15">
        <v>1</v>
      </c>
      <c r="M216" s="15">
        <v>0.1</v>
      </c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>
        <f t="shared" si="37"/>
        <v>0.1</v>
      </c>
      <c r="AI216" s="18"/>
      <c r="AJ216" s="18"/>
      <c r="AK216" s="18"/>
      <c r="AL216" s="18"/>
      <c r="AM216" s="18" t="s">
        <v>104</v>
      </c>
      <c r="AN216" s="18">
        <v>0.1</v>
      </c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>
        <f t="shared" si="38"/>
        <v>0.1</v>
      </c>
      <c r="BM216" s="12"/>
      <c r="BN216" s="12"/>
      <c r="BO216" s="12" t="s">
        <v>89</v>
      </c>
      <c r="BP216" s="12">
        <v>0.2</v>
      </c>
      <c r="BQ216" s="12" t="s">
        <v>214</v>
      </c>
      <c r="BR216" s="12">
        <v>0.4</v>
      </c>
      <c r="BS216" s="12">
        <f t="shared" si="39"/>
        <v>0.60000000000000009</v>
      </c>
      <c r="BT216" s="12">
        <f t="shared" si="40"/>
        <v>0.60000000000000009</v>
      </c>
      <c r="BU216" s="22">
        <f t="shared" si="41"/>
        <v>2.8</v>
      </c>
      <c r="BV216" s="22"/>
    </row>
    <row r="217" spans="1:74" x14ac:dyDescent="0.2">
      <c r="A217" s="1">
        <v>2016</v>
      </c>
      <c r="B217" s="1" t="s">
        <v>212</v>
      </c>
      <c r="C217" s="6">
        <v>1120162728</v>
      </c>
      <c r="D217" s="9">
        <v>1.6</v>
      </c>
      <c r="E217" s="9" t="s">
        <v>95</v>
      </c>
      <c r="F217" s="9">
        <v>1</v>
      </c>
      <c r="G217" s="9">
        <v>1.6</v>
      </c>
      <c r="H217" s="9" t="s">
        <v>215</v>
      </c>
      <c r="I217" s="9">
        <f t="shared" si="35"/>
        <v>2</v>
      </c>
      <c r="J217" s="12"/>
      <c r="K217" s="12">
        <f t="shared" si="36"/>
        <v>0</v>
      </c>
      <c r="L217" s="15">
        <v>3</v>
      </c>
      <c r="M217" s="15">
        <v>0.3</v>
      </c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 t="s">
        <v>88</v>
      </c>
      <c r="AE217" s="12">
        <v>0.1</v>
      </c>
      <c r="AF217" s="12"/>
      <c r="AG217" s="12"/>
      <c r="AH217" s="12">
        <f t="shared" si="37"/>
        <v>0.4</v>
      </c>
      <c r="AI217" s="18"/>
      <c r="AJ217" s="18"/>
      <c r="AK217" s="18"/>
      <c r="AL217" s="18"/>
      <c r="AM217" s="18" t="s">
        <v>104</v>
      </c>
      <c r="AN217" s="18">
        <v>0.1</v>
      </c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>
        <f t="shared" si="38"/>
        <v>0.1</v>
      </c>
      <c r="BM217" s="12"/>
      <c r="BN217" s="12"/>
      <c r="BO217" s="12" t="s">
        <v>216</v>
      </c>
      <c r="BP217" s="12">
        <v>0.3</v>
      </c>
      <c r="BQ217" s="12" t="s">
        <v>217</v>
      </c>
      <c r="BR217" s="12">
        <v>0.3</v>
      </c>
      <c r="BS217" s="12">
        <f t="shared" si="39"/>
        <v>0.6</v>
      </c>
      <c r="BT217" s="12">
        <f t="shared" si="40"/>
        <v>0.6</v>
      </c>
      <c r="BU217" s="22">
        <f t="shared" si="41"/>
        <v>3.1</v>
      </c>
      <c r="BV217" s="22"/>
    </row>
    <row r="218" spans="1:74" x14ac:dyDescent="0.2">
      <c r="A218" s="1">
        <v>2016</v>
      </c>
      <c r="B218" s="1" t="s">
        <v>212</v>
      </c>
      <c r="C218" s="6">
        <v>1120162730</v>
      </c>
      <c r="D218" s="9">
        <v>1.2</v>
      </c>
      <c r="E218" s="9" t="s">
        <v>102</v>
      </c>
      <c r="F218" s="9">
        <v>0.8</v>
      </c>
      <c r="G218" s="9">
        <v>1.6</v>
      </c>
      <c r="H218" s="9" t="s">
        <v>218</v>
      </c>
      <c r="I218" s="9">
        <f t="shared" si="35"/>
        <v>2</v>
      </c>
      <c r="J218" s="12"/>
      <c r="K218" s="12">
        <f t="shared" si="36"/>
        <v>0</v>
      </c>
      <c r="L218" s="15">
        <v>3</v>
      </c>
      <c r="M218" s="15">
        <v>0.3</v>
      </c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>
        <f t="shared" si="37"/>
        <v>0.3</v>
      </c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>
        <f t="shared" si="38"/>
        <v>0</v>
      </c>
      <c r="BM218" s="12"/>
      <c r="BN218" s="12"/>
      <c r="BO218" s="12" t="s">
        <v>89</v>
      </c>
      <c r="BP218" s="12">
        <v>0.2</v>
      </c>
      <c r="BQ218" s="12" t="s">
        <v>214</v>
      </c>
      <c r="BR218" s="12">
        <v>0.4</v>
      </c>
      <c r="BS218" s="12">
        <f t="shared" si="39"/>
        <v>0.60000000000000009</v>
      </c>
      <c r="BT218" s="12">
        <f t="shared" si="40"/>
        <v>0.60000000000000009</v>
      </c>
      <c r="BU218" s="22">
        <f t="shared" si="41"/>
        <v>2.9000000000000004</v>
      </c>
      <c r="BV218" s="22"/>
    </row>
    <row r="219" spans="1:74" x14ac:dyDescent="0.2">
      <c r="A219" s="1">
        <v>2016</v>
      </c>
      <c r="B219" s="1" t="s">
        <v>212</v>
      </c>
      <c r="C219" s="6">
        <v>1120162731</v>
      </c>
      <c r="D219" s="9"/>
      <c r="E219" s="9"/>
      <c r="F219" s="9"/>
      <c r="G219" s="9">
        <v>1.6</v>
      </c>
      <c r="H219" s="9" t="s">
        <v>219</v>
      </c>
      <c r="I219" s="9">
        <f t="shared" si="35"/>
        <v>1.6</v>
      </c>
      <c r="J219" s="12">
        <v>3</v>
      </c>
      <c r="K219" s="12">
        <f t="shared" si="36"/>
        <v>0.6</v>
      </c>
      <c r="L219" s="15">
        <v>2</v>
      </c>
      <c r="M219" s="15">
        <v>0.2</v>
      </c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>
        <f t="shared" si="37"/>
        <v>0.8</v>
      </c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 t="s">
        <v>220</v>
      </c>
      <c r="BH219" s="18">
        <v>0.5</v>
      </c>
      <c r="BI219" s="18"/>
      <c r="BJ219" s="18"/>
      <c r="BK219" s="18"/>
      <c r="BL219" s="18">
        <f t="shared" si="38"/>
        <v>0.5</v>
      </c>
      <c r="BM219" s="12"/>
      <c r="BN219" s="12"/>
      <c r="BO219" s="12" t="s">
        <v>89</v>
      </c>
      <c r="BP219" s="12">
        <v>0.2</v>
      </c>
      <c r="BQ219" s="12" t="s">
        <v>221</v>
      </c>
      <c r="BR219" s="12">
        <v>0.8</v>
      </c>
      <c r="BS219" s="12">
        <f t="shared" si="39"/>
        <v>1</v>
      </c>
      <c r="BT219" s="12">
        <f t="shared" si="40"/>
        <v>1</v>
      </c>
      <c r="BU219" s="22">
        <f t="shared" si="41"/>
        <v>3.9</v>
      </c>
      <c r="BV219" s="22"/>
    </row>
    <row r="220" spans="1:74" x14ac:dyDescent="0.2">
      <c r="A220" s="1">
        <v>2016</v>
      </c>
      <c r="B220" s="1" t="s">
        <v>212</v>
      </c>
      <c r="C220" s="6">
        <v>1120162732</v>
      </c>
      <c r="D220" s="9"/>
      <c r="E220" s="9"/>
      <c r="F220" s="9"/>
      <c r="G220" s="9"/>
      <c r="H220" s="9"/>
      <c r="I220" s="9">
        <f t="shared" si="35"/>
        <v>0</v>
      </c>
      <c r="J220" s="12"/>
      <c r="K220" s="12">
        <f t="shared" si="36"/>
        <v>0</v>
      </c>
      <c r="L220" s="15">
        <v>3</v>
      </c>
      <c r="M220" s="15">
        <v>0.3</v>
      </c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>
        <f t="shared" si="37"/>
        <v>0.3</v>
      </c>
      <c r="AI220" s="20"/>
      <c r="AJ220" s="20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 t="s">
        <v>207</v>
      </c>
      <c r="BH220" s="18">
        <v>0.2</v>
      </c>
      <c r="BI220" s="18"/>
      <c r="BJ220" s="18"/>
      <c r="BK220" s="18"/>
      <c r="BL220" s="18">
        <f t="shared" si="38"/>
        <v>0.2</v>
      </c>
      <c r="BM220" s="12"/>
      <c r="BN220" s="12"/>
      <c r="BO220" s="12" t="s">
        <v>89</v>
      </c>
      <c r="BP220" s="12">
        <v>0.2</v>
      </c>
      <c r="BQ220" s="12" t="s">
        <v>222</v>
      </c>
      <c r="BR220" s="12">
        <v>0.1</v>
      </c>
      <c r="BS220" s="12">
        <f t="shared" si="39"/>
        <v>0.30000000000000004</v>
      </c>
      <c r="BT220" s="12">
        <f t="shared" si="40"/>
        <v>0.30000000000000004</v>
      </c>
      <c r="BU220" s="22">
        <f t="shared" si="41"/>
        <v>0.8</v>
      </c>
      <c r="BV220" s="22"/>
    </row>
    <row r="221" spans="1:74" x14ac:dyDescent="0.2">
      <c r="A221" s="1">
        <v>2016</v>
      </c>
      <c r="B221" s="1" t="s">
        <v>212</v>
      </c>
      <c r="C221" s="6">
        <v>1120162733</v>
      </c>
      <c r="D221" s="9">
        <v>1.4</v>
      </c>
      <c r="E221" s="9" t="s">
        <v>141</v>
      </c>
      <c r="F221" s="9">
        <v>1</v>
      </c>
      <c r="G221" s="9"/>
      <c r="H221" s="9"/>
      <c r="I221" s="9">
        <f t="shared" si="35"/>
        <v>1.4</v>
      </c>
      <c r="J221" s="12"/>
      <c r="K221" s="12">
        <f t="shared" si="36"/>
        <v>0</v>
      </c>
      <c r="L221" s="15">
        <v>2</v>
      </c>
      <c r="M221" s="15">
        <v>0.2</v>
      </c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>
        <f t="shared" si="37"/>
        <v>0.2</v>
      </c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>
        <f t="shared" si="38"/>
        <v>0</v>
      </c>
      <c r="BM221" s="12"/>
      <c r="BN221" s="12"/>
      <c r="BO221" s="12" t="s">
        <v>89</v>
      </c>
      <c r="BP221" s="12">
        <v>0.2</v>
      </c>
      <c r="BQ221" s="12" t="s">
        <v>217</v>
      </c>
      <c r="BR221" s="12">
        <v>0.2</v>
      </c>
      <c r="BS221" s="12">
        <f t="shared" si="39"/>
        <v>0.4</v>
      </c>
      <c r="BT221" s="12">
        <f t="shared" si="40"/>
        <v>0.4</v>
      </c>
      <c r="BU221" s="22">
        <f t="shared" si="41"/>
        <v>2</v>
      </c>
      <c r="BV221" s="22"/>
    </row>
    <row r="222" spans="1:74" x14ac:dyDescent="0.2">
      <c r="A222" s="1">
        <v>2016</v>
      </c>
      <c r="B222" s="1" t="s">
        <v>212</v>
      </c>
      <c r="C222" s="6">
        <v>1120162734</v>
      </c>
      <c r="D222" s="9">
        <v>1.2</v>
      </c>
      <c r="E222" s="9" t="s">
        <v>112</v>
      </c>
      <c r="F222" s="9">
        <v>0.8</v>
      </c>
      <c r="G222" s="9"/>
      <c r="H222" s="9"/>
      <c r="I222" s="9">
        <f t="shared" si="35"/>
        <v>0.96</v>
      </c>
      <c r="J222" s="12"/>
      <c r="K222" s="12">
        <f t="shared" si="36"/>
        <v>0</v>
      </c>
      <c r="L222" s="15"/>
      <c r="M222" s="15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>
        <f t="shared" si="37"/>
        <v>0</v>
      </c>
      <c r="AI222" s="18"/>
      <c r="AJ222" s="18"/>
      <c r="AK222" s="18"/>
      <c r="AL222" s="18"/>
      <c r="AM222" s="18" t="s">
        <v>104</v>
      </c>
      <c r="AN222" s="18">
        <v>0.1</v>
      </c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 t="s">
        <v>88</v>
      </c>
      <c r="BF222" s="18">
        <v>0.1</v>
      </c>
      <c r="BG222" s="18"/>
      <c r="BH222" s="18"/>
      <c r="BI222" s="18"/>
      <c r="BJ222" s="18"/>
      <c r="BK222" s="18"/>
      <c r="BL222" s="18">
        <f t="shared" si="38"/>
        <v>0.2</v>
      </c>
      <c r="BM222" s="12"/>
      <c r="BN222" s="12"/>
      <c r="BO222" s="12" t="s">
        <v>89</v>
      </c>
      <c r="BP222" s="12">
        <v>0.2</v>
      </c>
      <c r="BQ222" s="12" t="s">
        <v>214</v>
      </c>
      <c r="BR222" s="12">
        <v>0.4</v>
      </c>
      <c r="BS222" s="12">
        <f t="shared" si="39"/>
        <v>0.60000000000000009</v>
      </c>
      <c r="BT222" s="12">
        <f t="shared" si="40"/>
        <v>0.60000000000000009</v>
      </c>
      <c r="BU222" s="22">
        <f t="shared" ref="BU222:BU285" si="42">SUM(BT222,BL222,AH222,I222)</f>
        <v>1.76</v>
      </c>
      <c r="BV222" s="22"/>
    </row>
    <row r="223" spans="1:74" x14ac:dyDescent="0.2">
      <c r="A223" s="1">
        <v>2016</v>
      </c>
      <c r="B223" s="1" t="s">
        <v>212</v>
      </c>
      <c r="C223" s="6">
        <v>1120162736</v>
      </c>
      <c r="D223" s="9">
        <v>1.2</v>
      </c>
      <c r="E223" s="9" t="s">
        <v>107</v>
      </c>
      <c r="F223" s="9">
        <v>0.6</v>
      </c>
      <c r="G223" s="9">
        <v>1.6</v>
      </c>
      <c r="H223" s="9" t="s">
        <v>223</v>
      </c>
      <c r="I223" s="9">
        <f t="shared" si="35"/>
        <v>2</v>
      </c>
      <c r="J223" s="12">
        <v>3</v>
      </c>
      <c r="K223" s="12">
        <f t="shared" si="36"/>
        <v>0.6</v>
      </c>
      <c r="L223" s="15">
        <v>2</v>
      </c>
      <c r="M223" s="15">
        <v>0.2</v>
      </c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>
        <f t="shared" si="37"/>
        <v>0.8</v>
      </c>
      <c r="AI223" s="20"/>
      <c r="AJ223" s="20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 t="s">
        <v>224</v>
      </c>
      <c r="BH223" s="18">
        <v>0.5</v>
      </c>
      <c r="BI223" s="18"/>
      <c r="BJ223" s="18"/>
      <c r="BK223" s="18"/>
      <c r="BL223" s="18">
        <f t="shared" si="38"/>
        <v>0.5</v>
      </c>
      <c r="BM223" s="12"/>
      <c r="BN223" s="12"/>
      <c r="BO223" s="12" t="s">
        <v>89</v>
      </c>
      <c r="BP223" s="12">
        <v>0.2</v>
      </c>
      <c r="BQ223" s="12" t="s">
        <v>225</v>
      </c>
      <c r="BR223" s="12">
        <v>0.2</v>
      </c>
      <c r="BS223" s="12">
        <f t="shared" si="39"/>
        <v>0.4</v>
      </c>
      <c r="BT223" s="12">
        <f t="shared" si="40"/>
        <v>0.4</v>
      </c>
      <c r="BU223" s="22">
        <f t="shared" si="42"/>
        <v>3.7</v>
      </c>
      <c r="BV223" s="22"/>
    </row>
    <row r="224" spans="1:74" x14ac:dyDescent="0.2">
      <c r="A224" s="1">
        <v>2016</v>
      </c>
      <c r="B224" s="1" t="s">
        <v>212</v>
      </c>
      <c r="C224" s="6">
        <v>1120162737</v>
      </c>
      <c r="D224" s="9">
        <v>1.2</v>
      </c>
      <c r="E224" s="9" t="s">
        <v>105</v>
      </c>
      <c r="F224" s="9">
        <v>0.8</v>
      </c>
      <c r="G224" s="9">
        <v>0.96</v>
      </c>
      <c r="H224" s="9" t="s">
        <v>226</v>
      </c>
      <c r="I224" s="9">
        <f t="shared" si="35"/>
        <v>1.92</v>
      </c>
      <c r="J224" s="12"/>
      <c r="K224" s="12">
        <f t="shared" si="36"/>
        <v>0</v>
      </c>
      <c r="L224" s="15">
        <v>1</v>
      </c>
      <c r="M224" s="15">
        <v>0.1</v>
      </c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>
        <f t="shared" si="37"/>
        <v>0.1</v>
      </c>
      <c r="AI224" s="20"/>
      <c r="AJ224" s="20"/>
      <c r="AK224" s="18"/>
      <c r="AL224" s="18"/>
      <c r="AM224" s="18" t="s">
        <v>104</v>
      </c>
      <c r="AN224" s="18">
        <v>0.1</v>
      </c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>
        <f t="shared" si="38"/>
        <v>0.1</v>
      </c>
      <c r="BM224" s="12"/>
      <c r="BN224" s="12"/>
      <c r="BO224" s="12" t="s">
        <v>89</v>
      </c>
      <c r="BP224" s="12">
        <v>0.2</v>
      </c>
      <c r="BQ224" s="12" t="s">
        <v>222</v>
      </c>
      <c r="BR224" s="12">
        <v>0.1</v>
      </c>
      <c r="BS224" s="12">
        <f t="shared" si="39"/>
        <v>0.30000000000000004</v>
      </c>
      <c r="BT224" s="12">
        <f t="shared" si="40"/>
        <v>0.30000000000000004</v>
      </c>
      <c r="BU224" s="22">
        <f t="shared" si="42"/>
        <v>2.42</v>
      </c>
      <c r="BV224" s="22"/>
    </row>
    <row r="225" spans="1:74" x14ac:dyDescent="0.2">
      <c r="A225" s="1">
        <v>2016</v>
      </c>
      <c r="B225" s="1" t="s">
        <v>212</v>
      </c>
      <c r="C225" s="7">
        <v>1120162740</v>
      </c>
      <c r="D225" s="9"/>
      <c r="E225" s="9"/>
      <c r="F225" s="9"/>
      <c r="G225" s="9"/>
      <c r="H225" s="9"/>
      <c r="I225" s="9">
        <f t="shared" si="35"/>
        <v>0</v>
      </c>
      <c r="J225" s="12"/>
      <c r="K225" s="12">
        <f t="shared" si="36"/>
        <v>0</v>
      </c>
      <c r="L225" s="15"/>
      <c r="M225" s="15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>
        <f t="shared" si="37"/>
        <v>0</v>
      </c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>
        <f t="shared" si="38"/>
        <v>0</v>
      </c>
      <c r="BM225" s="12"/>
      <c r="BN225" s="12"/>
      <c r="BO225" s="12" t="s">
        <v>89</v>
      </c>
      <c r="BP225" s="12">
        <v>0.2</v>
      </c>
      <c r="BQ225" s="12"/>
      <c r="BR225" s="12"/>
      <c r="BS225" s="12">
        <f t="shared" si="39"/>
        <v>0.2</v>
      </c>
      <c r="BT225" s="12">
        <f t="shared" si="40"/>
        <v>0.2</v>
      </c>
      <c r="BU225" s="22">
        <f t="shared" si="42"/>
        <v>0.2</v>
      </c>
      <c r="BV225" s="22"/>
    </row>
    <row r="226" spans="1:74" x14ac:dyDescent="0.2">
      <c r="A226" s="1">
        <v>2016</v>
      </c>
      <c r="B226" s="1" t="s">
        <v>212</v>
      </c>
      <c r="C226" s="6">
        <v>1120162741</v>
      </c>
      <c r="D226" s="9"/>
      <c r="E226" s="9"/>
      <c r="F226" s="9"/>
      <c r="G226" s="9">
        <v>1.6</v>
      </c>
      <c r="H226" s="9" t="s">
        <v>227</v>
      </c>
      <c r="I226" s="9">
        <f t="shared" si="35"/>
        <v>1.6</v>
      </c>
      <c r="J226" s="12"/>
      <c r="K226" s="12">
        <f t="shared" si="36"/>
        <v>0</v>
      </c>
      <c r="L226" s="15">
        <v>1</v>
      </c>
      <c r="M226" s="15">
        <v>0.1</v>
      </c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>
        <f t="shared" si="37"/>
        <v>0.1</v>
      </c>
      <c r="AI226" s="18"/>
      <c r="AJ226" s="18"/>
      <c r="AK226" s="18"/>
      <c r="AL226" s="18"/>
      <c r="AM226" s="18" t="s">
        <v>104</v>
      </c>
      <c r="AN226" s="18">
        <v>0.1</v>
      </c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>
        <f t="shared" si="38"/>
        <v>0.1</v>
      </c>
      <c r="BM226" s="12"/>
      <c r="BN226" s="12"/>
      <c r="BO226" s="12" t="s">
        <v>89</v>
      </c>
      <c r="BP226" s="12">
        <v>0.2</v>
      </c>
      <c r="BQ226" s="12"/>
      <c r="BR226" s="12"/>
      <c r="BS226" s="12">
        <f t="shared" si="39"/>
        <v>0.2</v>
      </c>
      <c r="BT226" s="12">
        <f t="shared" si="40"/>
        <v>0.2</v>
      </c>
      <c r="BU226" s="22">
        <f t="shared" si="42"/>
        <v>2</v>
      </c>
      <c r="BV226" s="22"/>
    </row>
    <row r="227" spans="1:74" x14ac:dyDescent="0.2">
      <c r="A227" s="1">
        <v>2016</v>
      </c>
      <c r="B227" s="1" t="s">
        <v>212</v>
      </c>
      <c r="C227" s="6">
        <v>1120162742</v>
      </c>
      <c r="D227" s="9">
        <v>1.2</v>
      </c>
      <c r="E227" s="9" t="s">
        <v>96</v>
      </c>
      <c r="F227" s="9">
        <v>0.6</v>
      </c>
      <c r="G227" s="9">
        <v>1.6</v>
      </c>
      <c r="H227" s="9" t="s">
        <v>228</v>
      </c>
      <c r="I227" s="9">
        <f t="shared" si="35"/>
        <v>2</v>
      </c>
      <c r="J227" s="12"/>
      <c r="K227" s="12">
        <f t="shared" si="36"/>
        <v>0</v>
      </c>
      <c r="L227" s="15">
        <v>2</v>
      </c>
      <c r="M227" s="15">
        <v>0.2</v>
      </c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>
        <f t="shared" si="37"/>
        <v>0.2</v>
      </c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 t="s">
        <v>199</v>
      </c>
      <c r="BH227" s="18">
        <v>0.5</v>
      </c>
      <c r="BI227" s="18"/>
      <c r="BJ227" s="18"/>
      <c r="BK227" s="18"/>
      <c r="BL227" s="18">
        <f t="shared" si="38"/>
        <v>0.5</v>
      </c>
      <c r="BM227" s="12"/>
      <c r="BN227" s="12"/>
      <c r="BO227" s="12" t="s">
        <v>89</v>
      </c>
      <c r="BP227" s="12">
        <v>0.2</v>
      </c>
      <c r="BQ227" s="12" t="s">
        <v>214</v>
      </c>
      <c r="BR227" s="12">
        <v>0.4</v>
      </c>
      <c r="BS227" s="12">
        <f t="shared" si="39"/>
        <v>0.60000000000000009</v>
      </c>
      <c r="BT227" s="12">
        <f t="shared" si="40"/>
        <v>0.60000000000000009</v>
      </c>
      <c r="BU227" s="22">
        <f t="shared" si="42"/>
        <v>3.3</v>
      </c>
      <c r="BV227" s="22"/>
    </row>
    <row r="228" spans="1:74" x14ac:dyDescent="0.2">
      <c r="A228" s="1">
        <v>2016</v>
      </c>
      <c r="B228" s="1" t="s">
        <v>212</v>
      </c>
      <c r="C228" s="6">
        <v>1120162744</v>
      </c>
      <c r="D228" s="9"/>
      <c r="E228" s="9"/>
      <c r="F228" s="9"/>
      <c r="G228" s="9"/>
      <c r="H228" s="9"/>
      <c r="I228" s="9">
        <f t="shared" si="35"/>
        <v>0</v>
      </c>
      <c r="J228" s="12"/>
      <c r="K228" s="12">
        <f t="shared" si="36"/>
        <v>0</v>
      </c>
      <c r="L228" s="15"/>
      <c r="M228" s="15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>
        <f t="shared" si="37"/>
        <v>0</v>
      </c>
      <c r="AI228" s="20"/>
      <c r="AJ228" s="20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>
        <f t="shared" si="38"/>
        <v>0</v>
      </c>
      <c r="BM228" s="12"/>
      <c r="BN228" s="12"/>
      <c r="BO228" s="12" t="s">
        <v>89</v>
      </c>
      <c r="BP228" s="12">
        <v>0.2</v>
      </c>
      <c r="BQ228" s="12" t="s">
        <v>214</v>
      </c>
      <c r="BR228" s="12">
        <v>0.4</v>
      </c>
      <c r="BS228" s="12">
        <f t="shared" si="39"/>
        <v>0.60000000000000009</v>
      </c>
      <c r="BT228" s="12">
        <f t="shared" si="40"/>
        <v>0.60000000000000009</v>
      </c>
      <c r="BU228" s="22">
        <f t="shared" si="42"/>
        <v>0.60000000000000009</v>
      </c>
      <c r="BV228" s="22"/>
    </row>
    <row r="229" spans="1:74" x14ac:dyDescent="0.2">
      <c r="A229" s="1">
        <v>2016</v>
      </c>
      <c r="B229" s="1" t="s">
        <v>212</v>
      </c>
      <c r="C229" s="6">
        <v>1120162746</v>
      </c>
      <c r="D229" s="9">
        <v>1.2</v>
      </c>
      <c r="E229" s="9" t="s">
        <v>92</v>
      </c>
      <c r="F229" s="9">
        <v>0.6</v>
      </c>
      <c r="G229" s="9"/>
      <c r="H229" s="9"/>
      <c r="I229" s="9">
        <f t="shared" si="35"/>
        <v>0.72</v>
      </c>
      <c r="J229" s="12"/>
      <c r="K229" s="12">
        <f t="shared" si="36"/>
        <v>0</v>
      </c>
      <c r="L229" s="15">
        <v>1</v>
      </c>
      <c r="M229" s="15">
        <v>0.1</v>
      </c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>
        <f t="shared" si="37"/>
        <v>0.1</v>
      </c>
      <c r="AI229" s="18"/>
      <c r="AJ229" s="18"/>
      <c r="AK229" s="18"/>
      <c r="AL229" s="18"/>
      <c r="AM229" s="18" t="s">
        <v>104</v>
      </c>
      <c r="AN229" s="18">
        <v>0.1</v>
      </c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>
        <f t="shared" si="38"/>
        <v>0.1</v>
      </c>
      <c r="BM229" s="12"/>
      <c r="BN229" s="12"/>
      <c r="BO229" s="12" t="s">
        <v>89</v>
      </c>
      <c r="BP229" s="12">
        <v>0.2</v>
      </c>
      <c r="BQ229" s="12" t="s">
        <v>214</v>
      </c>
      <c r="BR229" s="12">
        <v>0.4</v>
      </c>
      <c r="BS229" s="12">
        <f t="shared" si="39"/>
        <v>0.60000000000000009</v>
      </c>
      <c r="BT229" s="12">
        <f t="shared" si="40"/>
        <v>0.60000000000000009</v>
      </c>
      <c r="BU229" s="22">
        <f t="shared" si="42"/>
        <v>1.52</v>
      </c>
      <c r="BV229" s="22"/>
    </row>
    <row r="230" spans="1:74" x14ac:dyDescent="0.2">
      <c r="A230" s="1">
        <v>2016</v>
      </c>
      <c r="B230" s="1" t="s">
        <v>212</v>
      </c>
      <c r="C230" s="6">
        <v>1120162748</v>
      </c>
      <c r="D230" s="9">
        <v>1.6</v>
      </c>
      <c r="E230" s="9" t="s">
        <v>110</v>
      </c>
      <c r="F230" s="9">
        <v>1</v>
      </c>
      <c r="G230" s="9">
        <v>1.28</v>
      </c>
      <c r="H230" s="9" t="s">
        <v>229</v>
      </c>
      <c r="I230" s="9">
        <f t="shared" si="35"/>
        <v>2</v>
      </c>
      <c r="J230" s="12">
        <v>4</v>
      </c>
      <c r="K230" s="12">
        <f t="shared" si="36"/>
        <v>0.8</v>
      </c>
      <c r="L230" s="15"/>
      <c r="M230" s="15"/>
      <c r="N230" s="12"/>
      <c r="O230" s="12"/>
      <c r="P230" s="12" t="s">
        <v>97</v>
      </c>
      <c r="Q230" s="12" t="s">
        <v>98</v>
      </c>
      <c r="R230" s="12">
        <v>2</v>
      </c>
      <c r="S230" s="12" t="s">
        <v>230</v>
      </c>
      <c r="T230" s="12">
        <v>0.25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>
        <f t="shared" si="37"/>
        <v>3</v>
      </c>
      <c r="AI230" s="18" t="s">
        <v>94</v>
      </c>
      <c r="AJ230" s="18">
        <v>0.4</v>
      </c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 t="s">
        <v>88</v>
      </c>
      <c r="BF230" s="18">
        <v>0.1</v>
      </c>
      <c r="BG230" s="18"/>
      <c r="BH230" s="18"/>
      <c r="BI230" s="18"/>
      <c r="BJ230" s="18"/>
      <c r="BK230" s="18"/>
      <c r="BL230" s="18">
        <f t="shared" si="38"/>
        <v>0.5</v>
      </c>
      <c r="BM230" s="12" t="s">
        <v>231</v>
      </c>
      <c r="BN230" s="12">
        <v>0.3</v>
      </c>
      <c r="BO230" s="12" t="s">
        <v>89</v>
      </c>
      <c r="BP230" s="12">
        <v>0.2</v>
      </c>
      <c r="BQ230" s="12" t="s">
        <v>222</v>
      </c>
      <c r="BR230" s="12">
        <v>0.1</v>
      </c>
      <c r="BS230" s="12">
        <f t="shared" si="39"/>
        <v>0.30000000000000004</v>
      </c>
      <c r="BT230" s="12">
        <f t="shared" si="40"/>
        <v>0.60000000000000009</v>
      </c>
      <c r="BU230" s="22">
        <f t="shared" si="42"/>
        <v>6.1</v>
      </c>
      <c r="BV230" s="22"/>
    </row>
    <row r="231" spans="1:74" x14ac:dyDescent="0.2">
      <c r="A231" s="1">
        <v>2016</v>
      </c>
      <c r="B231" s="1" t="s">
        <v>212</v>
      </c>
      <c r="C231" s="6">
        <v>1120162749</v>
      </c>
      <c r="D231" s="9"/>
      <c r="E231" s="9"/>
      <c r="F231" s="9"/>
      <c r="G231" s="9"/>
      <c r="H231" s="9"/>
      <c r="I231" s="9">
        <f t="shared" si="35"/>
        <v>0</v>
      </c>
      <c r="J231" s="12">
        <v>3</v>
      </c>
      <c r="K231" s="12">
        <f t="shared" si="36"/>
        <v>0.6</v>
      </c>
      <c r="L231" s="15">
        <v>2</v>
      </c>
      <c r="M231" s="15">
        <v>0.2</v>
      </c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>
        <f t="shared" si="37"/>
        <v>0.8</v>
      </c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 t="s">
        <v>88</v>
      </c>
      <c r="BF231" s="18">
        <v>0.1</v>
      </c>
      <c r="BG231" s="18" t="s">
        <v>189</v>
      </c>
      <c r="BH231" s="18">
        <v>0.3</v>
      </c>
      <c r="BI231" s="18"/>
      <c r="BJ231" s="18"/>
      <c r="BK231" s="18"/>
      <c r="BL231" s="18">
        <f t="shared" si="38"/>
        <v>0.4</v>
      </c>
      <c r="BM231" s="12"/>
      <c r="BN231" s="12"/>
      <c r="BO231" s="12" t="s">
        <v>89</v>
      </c>
      <c r="BP231" s="12">
        <v>0.2</v>
      </c>
      <c r="BQ231" s="12" t="s">
        <v>222</v>
      </c>
      <c r="BR231" s="12">
        <v>0.1</v>
      </c>
      <c r="BS231" s="12">
        <f t="shared" si="39"/>
        <v>0.30000000000000004</v>
      </c>
      <c r="BT231" s="12">
        <f t="shared" si="40"/>
        <v>0.30000000000000004</v>
      </c>
      <c r="BU231" s="22">
        <f t="shared" si="42"/>
        <v>1.5</v>
      </c>
      <c r="BV231" s="22"/>
    </row>
    <row r="232" spans="1:74" x14ac:dyDescent="0.2">
      <c r="A232" s="1">
        <v>2016</v>
      </c>
      <c r="B232" s="1" t="s">
        <v>212</v>
      </c>
      <c r="C232" s="6">
        <v>1120162750</v>
      </c>
      <c r="D232" s="9"/>
      <c r="E232" s="9"/>
      <c r="F232" s="9"/>
      <c r="G232" s="9">
        <v>1.6</v>
      </c>
      <c r="H232" s="9" t="s">
        <v>232</v>
      </c>
      <c r="I232" s="9">
        <f t="shared" si="35"/>
        <v>1.6</v>
      </c>
      <c r="J232" s="12"/>
      <c r="K232" s="12">
        <f t="shared" si="36"/>
        <v>0</v>
      </c>
      <c r="L232" s="15"/>
      <c r="M232" s="15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>
        <f t="shared" si="37"/>
        <v>0</v>
      </c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>
        <f t="shared" si="38"/>
        <v>0</v>
      </c>
      <c r="BM232" s="12"/>
      <c r="BN232" s="12"/>
      <c r="BO232" s="12" t="s">
        <v>233</v>
      </c>
      <c r="BP232" s="12">
        <v>0.2</v>
      </c>
      <c r="BQ232" s="12" t="s">
        <v>217</v>
      </c>
      <c r="BR232" s="12">
        <v>0.3</v>
      </c>
      <c r="BS232" s="12">
        <f t="shared" si="39"/>
        <v>0.5</v>
      </c>
      <c r="BT232" s="12">
        <f t="shared" si="40"/>
        <v>0.5</v>
      </c>
      <c r="BU232" s="22">
        <f t="shared" si="42"/>
        <v>2.1</v>
      </c>
      <c r="BV232" s="22"/>
    </row>
    <row r="233" spans="1:74" x14ac:dyDescent="0.2">
      <c r="A233" s="1">
        <v>2016</v>
      </c>
      <c r="B233" s="1" t="s">
        <v>212</v>
      </c>
      <c r="C233" s="6">
        <v>1120162751</v>
      </c>
      <c r="D233" s="9"/>
      <c r="E233" s="9"/>
      <c r="F233" s="9"/>
      <c r="G233" s="9"/>
      <c r="H233" s="9"/>
      <c r="I233" s="9">
        <f t="shared" si="35"/>
        <v>0</v>
      </c>
      <c r="J233" s="12"/>
      <c r="K233" s="12">
        <f t="shared" si="36"/>
        <v>0</v>
      </c>
      <c r="L233" s="15"/>
      <c r="M233" s="15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>
        <f t="shared" si="37"/>
        <v>0</v>
      </c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>
        <f t="shared" si="38"/>
        <v>0</v>
      </c>
      <c r="BM233" s="12"/>
      <c r="BN233" s="12"/>
      <c r="BO233" s="12" t="s">
        <v>89</v>
      </c>
      <c r="BP233" s="12">
        <v>0.2</v>
      </c>
      <c r="BQ233" s="12"/>
      <c r="BR233" s="12"/>
      <c r="BS233" s="12">
        <f t="shared" si="39"/>
        <v>0.2</v>
      </c>
      <c r="BT233" s="12">
        <f t="shared" si="40"/>
        <v>0.2</v>
      </c>
      <c r="BU233" s="22">
        <f t="shared" si="42"/>
        <v>0.2</v>
      </c>
      <c r="BV233" s="22"/>
    </row>
    <row r="234" spans="1:74" x14ac:dyDescent="0.2">
      <c r="A234" s="1">
        <v>2016</v>
      </c>
      <c r="B234" s="1" t="s">
        <v>234</v>
      </c>
      <c r="C234" s="6">
        <v>1120162753</v>
      </c>
      <c r="D234" s="9"/>
      <c r="E234" s="9"/>
      <c r="F234" s="9"/>
      <c r="G234" s="9"/>
      <c r="H234" s="9"/>
      <c r="I234" s="9">
        <f t="shared" si="35"/>
        <v>0</v>
      </c>
      <c r="J234" s="12"/>
      <c r="K234" s="12">
        <f t="shared" si="36"/>
        <v>0</v>
      </c>
      <c r="L234" s="15"/>
      <c r="M234" s="15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>
        <f t="shared" si="37"/>
        <v>0</v>
      </c>
      <c r="AI234" s="18"/>
      <c r="AJ234" s="18"/>
      <c r="AK234" s="18"/>
      <c r="AL234" s="18"/>
      <c r="AM234" s="18" t="s">
        <v>88</v>
      </c>
      <c r="AN234" s="18">
        <v>0.1</v>
      </c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>
        <f t="shared" si="38"/>
        <v>0.1</v>
      </c>
      <c r="BM234" s="12"/>
      <c r="BN234" s="12"/>
      <c r="BO234" s="12" t="s">
        <v>235</v>
      </c>
      <c r="BP234" s="12">
        <v>0.2</v>
      </c>
      <c r="BQ234" s="12"/>
      <c r="BR234" s="12"/>
      <c r="BS234" s="12">
        <f t="shared" si="39"/>
        <v>0.2</v>
      </c>
      <c r="BT234" s="12">
        <f t="shared" si="40"/>
        <v>0.2</v>
      </c>
      <c r="BU234" s="22">
        <f t="shared" si="42"/>
        <v>0.30000000000000004</v>
      </c>
      <c r="BV234" s="22"/>
    </row>
    <row r="235" spans="1:74" x14ac:dyDescent="0.2">
      <c r="A235" s="1">
        <v>2016</v>
      </c>
      <c r="B235" s="1" t="s">
        <v>234</v>
      </c>
      <c r="C235" s="6">
        <v>1120162755</v>
      </c>
      <c r="D235" s="9"/>
      <c r="E235" s="9"/>
      <c r="F235" s="9"/>
      <c r="G235" s="9"/>
      <c r="H235" s="9"/>
      <c r="I235" s="9">
        <f t="shared" si="35"/>
        <v>0</v>
      </c>
      <c r="J235" s="12"/>
      <c r="K235" s="12">
        <f t="shared" si="36"/>
        <v>0</v>
      </c>
      <c r="L235" s="15"/>
      <c r="M235" s="15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>
        <f t="shared" si="37"/>
        <v>0</v>
      </c>
      <c r="AI235" s="18"/>
      <c r="AJ235" s="18"/>
      <c r="AK235" s="18"/>
      <c r="AL235" s="18"/>
      <c r="AM235" s="18" t="s">
        <v>88</v>
      </c>
      <c r="AN235" s="18">
        <v>0.1</v>
      </c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>
        <f t="shared" si="38"/>
        <v>0.1</v>
      </c>
      <c r="BM235" s="12"/>
      <c r="BN235" s="12"/>
      <c r="BO235" s="12" t="s">
        <v>89</v>
      </c>
      <c r="BP235" s="12">
        <v>0.2</v>
      </c>
      <c r="BQ235" s="12"/>
      <c r="BR235" s="12"/>
      <c r="BS235" s="12">
        <f t="shared" si="39"/>
        <v>0.2</v>
      </c>
      <c r="BT235" s="12">
        <f t="shared" si="40"/>
        <v>0.2</v>
      </c>
      <c r="BU235" s="22">
        <f t="shared" si="42"/>
        <v>0.30000000000000004</v>
      </c>
      <c r="BV235" s="22"/>
    </row>
    <row r="236" spans="1:74" x14ac:dyDescent="0.2">
      <c r="A236" s="1">
        <v>2016</v>
      </c>
      <c r="B236" s="1" t="s">
        <v>234</v>
      </c>
      <c r="C236" s="6">
        <v>1120162756</v>
      </c>
      <c r="D236" s="9"/>
      <c r="E236" s="9"/>
      <c r="F236" s="9"/>
      <c r="G236" s="9">
        <v>1.6</v>
      </c>
      <c r="H236" s="9" t="s">
        <v>236</v>
      </c>
      <c r="I236" s="9">
        <f t="shared" si="35"/>
        <v>1.6</v>
      </c>
      <c r="J236" s="12"/>
      <c r="K236" s="12">
        <f t="shared" si="36"/>
        <v>0</v>
      </c>
      <c r="L236" s="15"/>
      <c r="M236" s="15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>
        <f t="shared" si="37"/>
        <v>0</v>
      </c>
      <c r="AI236" s="18"/>
      <c r="AJ236" s="18"/>
      <c r="AK236" s="18"/>
      <c r="AL236" s="18"/>
      <c r="AM236" s="18" t="s">
        <v>88</v>
      </c>
      <c r="AN236" s="18">
        <v>0.1</v>
      </c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 t="s">
        <v>88</v>
      </c>
      <c r="BF236" s="18">
        <v>0.1</v>
      </c>
      <c r="BG236" s="18"/>
      <c r="BH236" s="18"/>
      <c r="BI236" s="18"/>
      <c r="BJ236" s="18"/>
      <c r="BK236" s="18"/>
      <c r="BL236" s="18">
        <f t="shared" si="38"/>
        <v>0.2</v>
      </c>
      <c r="BM236" s="12"/>
      <c r="BN236" s="12"/>
      <c r="BO236" s="12" t="s">
        <v>89</v>
      </c>
      <c r="BP236" s="12">
        <v>0.2</v>
      </c>
      <c r="BQ236" s="12" t="s">
        <v>237</v>
      </c>
      <c r="BR236" s="12">
        <v>0.3</v>
      </c>
      <c r="BS236" s="12">
        <f t="shared" si="39"/>
        <v>0.5</v>
      </c>
      <c r="BT236" s="12">
        <f t="shared" si="40"/>
        <v>0.5</v>
      </c>
      <c r="BU236" s="22">
        <f t="shared" si="42"/>
        <v>2.2999999999999998</v>
      </c>
      <c r="BV236" s="22"/>
    </row>
    <row r="237" spans="1:74" x14ac:dyDescent="0.2">
      <c r="A237" s="1">
        <v>2016</v>
      </c>
      <c r="B237" s="1" t="s">
        <v>234</v>
      </c>
      <c r="C237" s="6">
        <v>1120162760</v>
      </c>
      <c r="D237" s="9"/>
      <c r="E237" s="9"/>
      <c r="F237" s="9"/>
      <c r="G237" s="9">
        <v>1.6</v>
      </c>
      <c r="H237" s="9" t="s">
        <v>238</v>
      </c>
      <c r="I237" s="9">
        <f t="shared" ref="I237:I300" si="43">MIN(D237*F237+G237,2)</f>
        <v>1.6</v>
      </c>
      <c r="J237" s="12"/>
      <c r="K237" s="12">
        <f t="shared" si="36"/>
        <v>0</v>
      </c>
      <c r="L237" s="15"/>
      <c r="M237" s="15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>
        <f t="shared" si="37"/>
        <v>0</v>
      </c>
      <c r="AI237" s="18"/>
      <c r="AJ237" s="18"/>
      <c r="AK237" s="18"/>
      <c r="AL237" s="18"/>
      <c r="AM237" s="18" t="s">
        <v>88</v>
      </c>
      <c r="AN237" s="18">
        <v>0.1</v>
      </c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>
        <v>8</v>
      </c>
      <c r="BH237" s="18">
        <v>0.2</v>
      </c>
      <c r="BI237" s="18"/>
      <c r="BJ237" s="18"/>
      <c r="BK237" s="18"/>
      <c r="BL237" s="18">
        <f t="shared" si="38"/>
        <v>0.30000000000000004</v>
      </c>
      <c r="BM237" s="12"/>
      <c r="BN237" s="12"/>
      <c r="BO237" s="12" t="s">
        <v>239</v>
      </c>
      <c r="BP237" s="12">
        <v>0.2</v>
      </c>
      <c r="BQ237" s="12" t="s">
        <v>240</v>
      </c>
      <c r="BR237" s="12">
        <v>0.6</v>
      </c>
      <c r="BS237" s="12">
        <f t="shared" si="39"/>
        <v>0.8</v>
      </c>
      <c r="BT237" s="12">
        <f t="shared" si="40"/>
        <v>0.8</v>
      </c>
      <c r="BU237" s="22">
        <f t="shared" si="42"/>
        <v>2.7</v>
      </c>
      <c r="BV237" s="22"/>
    </row>
    <row r="238" spans="1:74" x14ac:dyDescent="0.2">
      <c r="A238" s="1">
        <v>2016</v>
      </c>
      <c r="B238" s="1" t="s">
        <v>234</v>
      </c>
      <c r="C238" s="6">
        <v>1120162761</v>
      </c>
      <c r="D238" s="9">
        <v>1.6</v>
      </c>
      <c r="E238" s="9" t="s">
        <v>95</v>
      </c>
      <c r="F238" s="9">
        <v>1</v>
      </c>
      <c r="G238" s="9">
        <v>1.6</v>
      </c>
      <c r="H238" s="9" t="s">
        <v>241</v>
      </c>
      <c r="I238" s="9">
        <f t="shared" si="43"/>
        <v>2</v>
      </c>
      <c r="J238" s="12"/>
      <c r="K238" s="12">
        <f t="shared" si="36"/>
        <v>0</v>
      </c>
      <c r="L238" s="15">
        <v>1</v>
      </c>
      <c r="M238" s="15">
        <v>0.1</v>
      </c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>
        <f t="shared" si="37"/>
        <v>0.1</v>
      </c>
      <c r="AI238" s="20"/>
      <c r="AJ238" s="20"/>
      <c r="AK238" s="18"/>
      <c r="AL238" s="18"/>
      <c r="AM238" s="18" t="s">
        <v>88</v>
      </c>
      <c r="AN238" s="18">
        <v>0.1</v>
      </c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>
        <v>104</v>
      </c>
      <c r="BF238" s="18">
        <v>0.1</v>
      </c>
      <c r="BG238" s="18">
        <v>23</v>
      </c>
      <c r="BH238" s="18">
        <v>0.5</v>
      </c>
      <c r="BI238" s="18"/>
      <c r="BJ238" s="18"/>
      <c r="BK238" s="18"/>
      <c r="BL238" s="18">
        <f t="shared" si="38"/>
        <v>0.7</v>
      </c>
      <c r="BM238" s="12"/>
      <c r="BN238" s="12"/>
      <c r="BO238" s="12" t="s">
        <v>239</v>
      </c>
      <c r="BP238" s="12">
        <v>0.2</v>
      </c>
      <c r="BQ238" s="12"/>
      <c r="BR238" s="12"/>
      <c r="BS238" s="12">
        <f t="shared" si="39"/>
        <v>0.2</v>
      </c>
      <c r="BT238" s="12">
        <f t="shared" si="40"/>
        <v>0.2</v>
      </c>
      <c r="BU238" s="22">
        <f t="shared" si="42"/>
        <v>3</v>
      </c>
      <c r="BV238" s="22"/>
    </row>
    <row r="239" spans="1:74" x14ac:dyDescent="0.2">
      <c r="A239" s="1">
        <v>2016</v>
      </c>
      <c r="B239" s="1" t="s">
        <v>234</v>
      </c>
      <c r="C239" s="6">
        <v>1120162759</v>
      </c>
      <c r="D239" s="9"/>
      <c r="E239" s="9"/>
      <c r="F239" s="9"/>
      <c r="G239" s="9"/>
      <c r="H239" s="9"/>
      <c r="I239" s="9">
        <f t="shared" si="43"/>
        <v>0</v>
      </c>
      <c r="J239" s="12"/>
      <c r="K239" s="12">
        <f t="shared" si="36"/>
        <v>0</v>
      </c>
      <c r="L239" s="15"/>
      <c r="M239" s="15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>
        <f t="shared" si="37"/>
        <v>0</v>
      </c>
      <c r="AI239" s="18"/>
      <c r="AJ239" s="18"/>
      <c r="AK239" s="18"/>
      <c r="AL239" s="18"/>
      <c r="AM239" s="18" t="s">
        <v>88</v>
      </c>
      <c r="AN239" s="18">
        <v>0.1</v>
      </c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>
        <v>20</v>
      </c>
      <c r="BH239" s="18">
        <v>0.5</v>
      </c>
      <c r="BI239" s="18"/>
      <c r="BJ239" s="18"/>
      <c r="BK239" s="18"/>
      <c r="BL239" s="18">
        <f t="shared" si="38"/>
        <v>0.6</v>
      </c>
      <c r="BM239" s="12"/>
      <c r="BN239" s="12"/>
      <c r="BO239" s="12" t="s">
        <v>89</v>
      </c>
      <c r="BP239" s="12">
        <v>0.2</v>
      </c>
      <c r="BQ239" s="12"/>
      <c r="BR239" s="12"/>
      <c r="BS239" s="12">
        <f t="shared" si="39"/>
        <v>0.2</v>
      </c>
      <c r="BT239" s="12">
        <f t="shared" si="40"/>
        <v>0.2</v>
      </c>
      <c r="BU239" s="22">
        <f t="shared" si="42"/>
        <v>0.8</v>
      </c>
      <c r="BV239" s="22"/>
    </row>
    <row r="240" spans="1:74" x14ac:dyDescent="0.2">
      <c r="A240" s="1">
        <v>2016</v>
      </c>
      <c r="B240" s="1" t="s">
        <v>234</v>
      </c>
      <c r="C240" s="6">
        <v>1120162762</v>
      </c>
      <c r="D240" s="9">
        <v>1.2</v>
      </c>
      <c r="E240" s="9" t="s">
        <v>112</v>
      </c>
      <c r="F240" s="9">
        <v>0.6</v>
      </c>
      <c r="G240" s="9"/>
      <c r="H240" s="9"/>
      <c r="I240" s="9">
        <f t="shared" si="43"/>
        <v>0.72</v>
      </c>
      <c r="J240" s="12"/>
      <c r="K240" s="12">
        <f t="shared" si="36"/>
        <v>0</v>
      </c>
      <c r="L240" s="15"/>
      <c r="M240" s="15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>
        <f t="shared" si="37"/>
        <v>0</v>
      </c>
      <c r="AI240" s="18"/>
      <c r="AJ240" s="18"/>
      <c r="AK240" s="18"/>
      <c r="AL240" s="18"/>
      <c r="AM240" s="18" t="s">
        <v>88</v>
      </c>
      <c r="AN240" s="18">
        <v>0.1</v>
      </c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>
        <f t="shared" si="38"/>
        <v>0.1</v>
      </c>
      <c r="BM240" s="12"/>
      <c r="BN240" s="12"/>
      <c r="BO240" s="12" t="s">
        <v>89</v>
      </c>
      <c r="BP240" s="12">
        <v>0.2</v>
      </c>
      <c r="BQ240" s="12"/>
      <c r="BR240" s="12"/>
      <c r="BS240" s="12">
        <f t="shared" si="39"/>
        <v>0.2</v>
      </c>
      <c r="BT240" s="12">
        <f t="shared" si="40"/>
        <v>0.2</v>
      </c>
      <c r="BU240" s="22">
        <f t="shared" si="42"/>
        <v>1.02</v>
      </c>
      <c r="BV240" s="22"/>
    </row>
    <row r="241" spans="1:74" x14ac:dyDescent="0.2">
      <c r="A241" s="1">
        <v>2016</v>
      </c>
      <c r="B241" s="1" t="s">
        <v>234</v>
      </c>
      <c r="C241" s="6">
        <v>1120162763</v>
      </c>
      <c r="D241" s="9">
        <v>1.4</v>
      </c>
      <c r="E241" s="9" t="s">
        <v>141</v>
      </c>
      <c r="F241" s="9">
        <v>0.8</v>
      </c>
      <c r="G241" s="9"/>
      <c r="H241" s="9"/>
      <c r="I241" s="9">
        <f t="shared" si="43"/>
        <v>1.1199999999999999</v>
      </c>
      <c r="J241" s="12"/>
      <c r="K241" s="12">
        <f t="shared" si="36"/>
        <v>0</v>
      </c>
      <c r="L241" s="15"/>
      <c r="M241" s="15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>
        <f t="shared" si="37"/>
        <v>0</v>
      </c>
      <c r="AI241" s="20"/>
      <c r="AJ241" s="20"/>
      <c r="AK241" s="18"/>
      <c r="AL241" s="18"/>
      <c r="AM241" s="18" t="s">
        <v>88</v>
      </c>
      <c r="AN241" s="18">
        <v>0.1</v>
      </c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>
        <f t="shared" si="38"/>
        <v>0.1</v>
      </c>
      <c r="BM241" s="12"/>
      <c r="BN241" s="12"/>
      <c r="BO241" s="12" t="s">
        <v>89</v>
      </c>
      <c r="BP241" s="12">
        <v>0.2</v>
      </c>
      <c r="BQ241" s="12"/>
      <c r="BR241" s="12"/>
      <c r="BS241" s="12">
        <f t="shared" si="39"/>
        <v>0.2</v>
      </c>
      <c r="BT241" s="12">
        <f t="shared" si="40"/>
        <v>0.2</v>
      </c>
      <c r="BU241" s="22">
        <f t="shared" si="42"/>
        <v>1.42</v>
      </c>
      <c r="BV241" s="22"/>
    </row>
    <row r="242" spans="1:74" x14ac:dyDescent="0.2">
      <c r="A242" s="1">
        <v>2016</v>
      </c>
      <c r="B242" s="1" t="s">
        <v>234</v>
      </c>
      <c r="C242" s="6">
        <v>1120162764</v>
      </c>
      <c r="D242" s="9"/>
      <c r="E242" s="9"/>
      <c r="F242" s="9"/>
      <c r="G242" s="9"/>
      <c r="H242" s="9"/>
      <c r="I242" s="9">
        <f t="shared" si="43"/>
        <v>0</v>
      </c>
      <c r="J242" s="12"/>
      <c r="K242" s="12">
        <f t="shared" si="36"/>
        <v>0</v>
      </c>
      <c r="L242" s="15"/>
      <c r="M242" s="15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 t="s">
        <v>88</v>
      </c>
      <c r="AA242" s="12">
        <v>0.1</v>
      </c>
      <c r="AB242" s="12"/>
      <c r="AC242" s="12"/>
      <c r="AD242" s="12"/>
      <c r="AE242" s="12"/>
      <c r="AF242" s="12"/>
      <c r="AG242" s="12"/>
      <c r="AH242" s="12">
        <f t="shared" si="37"/>
        <v>0.1</v>
      </c>
      <c r="AI242" s="20" t="s">
        <v>94</v>
      </c>
      <c r="AJ242" s="20">
        <v>0.4</v>
      </c>
      <c r="AK242" s="18"/>
      <c r="AL242" s="18"/>
      <c r="AM242" s="18" t="s">
        <v>88</v>
      </c>
      <c r="AN242" s="18">
        <v>0.1</v>
      </c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>
        <f t="shared" si="38"/>
        <v>0.5</v>
      </c>
      <c r="BM242" s="12"/>
      <c r="BN242" s="12"/>
      <c r="BO242" s="12" t="s">
        <v>89</v>
      </c>
      <c r="BP242" s="12">
        <v>0.2</v>
      </c>
      <c r="BQ242" s="12"/>
      <c r="BR242" s="12"/>
      <c r="BS242" s="12">
        <f t="shared" si="39"/>
        <v>0.2</v>
      </c>
      <c r="BT242" s="12">
        <f t="shared" si="40"/>
        <v>0.2</v>
      </c>
      <c r="BU242" s="22">
        <f t="shared" si="42"/>
        <v>0.79999999999999993</v>
      </c>
      <c r="BV242" s="22"/>
    </row>
    <row r="243" spans="1:74" x14ac:dyDescent="0.2">
      <c r="A243" s="1">
        <v>2016</v>
      </c>
      <c r="B243" s="1" t="s">
        <v>234</v>
      </c>
      <c r="C243" s="7">
        <v>1120162765</v>
      </c>
      <c r="D243" s="9"/>
      <c r="E243" s="9"/>
      <c r="F243" s="9"/>
      <c r="G243" s="9"/>
      <c r="H243" s="9"/>
      <c r="I243" s="9">
        <f t="shared" si="43"/>
        <v>0</v>
      </c>
      <c r="J243" s="12"/>
      <c r="K243" s="12">
        <f t="shared" si="36"/>
        <v>0</v>
      </c>
      <c r="L243" s="15"/>
      <c r="M243" s="15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>
        <f t="shared" si="37"/>
        <v>0</v>
      </c>
      <c r="AI243" s="18"/>
      <c r="AJ243" s="18"/>
      <c r="AK243" s="18"/>
      <c r="AL243" s="18"/>
      <c r="AM243" s="18" t="s">
        <v>88</v>
      </c>
      <c r="AN243" s="18">
        <v>0.1</v>
      </c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>
        <f t="shared" si="38"/>
        <v>0.1</v>
      </c>
      <c r="BM243" s="12"/>
      <c r="BN243" s="12"/>
      <c r="BO243" s="12" t="s">
        <v>89</v>
      </c>
      <c r="BP243" s="12">
        <v>0.2</v>
      </c>
      <c r="BQ243" s="12"/>
      <c r="BR243" s="12"/>
      <c r="BS243" s="12">
        <f t="shared" si="39"/>
        <v>0.2</v>
      </c>
      <c r="BT243" s="12">
        <f t="shared" si="40"/>
        <v>0.2</v>
      </c>
      <c r="BU243" s="22">
        <f t="shared" si="42"/>
        <v>0.30000000000000004</v>
      </c>
      <c r="BV243" s="22"/>
    </row>
    <row r="244" spans="1:74" x14ac:dyDescent="0.2">
      <c r="A244" s="1">
        <v>2016</v>
      </c>
      <c r="B244" s="1" t="s">
        <v>234</v>
      </c>
      <c r="C244" s="6">
        <v>1120162769</v>
      </c>
      <c r="D244" s="9">
        <v>1.2</v>
      </c>
      <c r="E244" s="9" t="s">
        <v>92</v>
      </c>
      <c r="F244" s="9">
        <v>0.8</v>
      </c>
      <c r="G244" s="9"/>
      <c r="H244" s="9"/>
      <c r="I244" s="9">
        <f t="shared" si="43"/>
        <v>0.96</v>
      </c>
      <c r="J244" s="12"/>
      <c r="K244" s="12">
        <f t="shared" si="36"/>
        <v>0</v>
      </c>
      <c r="L244" s="15"/>
      <c r="M244" s="15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>
        <f t="shared" si="37"/>
        <v>0</v>
      </c>
      <c r="AI244" s="18"/>
      <c r="AJ244" s="18"/>
      <c r="AK244" s="18"/>
      <c r="AL244" s="18"/>
      <c r="AM244" s="18" t="s">
        <v>88</v>
      </c>
      <c r="AN244" s="18">
        <v>0.1</v>
      </c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>
        <v>73</v>
      </c>
      <c r="BF244" s="18">
        <v>0.2</v>
      </c>
      <c r="BG244" s="18">
        <v>34.5</v>
      </c>
      <c r="BH244" s="18">
        <v>0.5</v>
      </c>
      <c r="BI244" s="18"/>
      <c r="BJ244" s="18"/>
      <c r="BK244" s="18"/>
      <c r="BL244" s="18">
        <f t="shared" si="38"/>
        <v>0.79999999999999993</v>
      </c>
      <c r="BM244" s="12"/>
      <c r="BN244" s="12"/>
      <c r="BO244" s="12" t="s">
        <v>235</v>
      </c>
      <c r="BP244" s="12">
        <v>0.2</v>
      </c>
      <c r="BQ244" s="12" t="s">
        <v>242</v>
      </c>
      <c r="BR244" s="12">
        <v>0.2</v>
      </c>
      <c r="BS244" s="12">
        <f t="shared" si="39"/>
        <v>0.4</v>
      </c>
      <c r="BT244" s="12">
        <f t="shared" si="40"/>
        <v>0.4</v>
      </c>
      <c r="BU244" s="22">
        <f t="shared" si="42"/>
        <v>2.16</v>
      </c>
      <c r="BV244" s="22"/>
    </row>
    <row r="245" spans="1:74" x14ac:dyDescent="0.2">
      <c r="A245" s="1">
        <v>2016</v>
      </c>
      <c r="B245" s="1" t="s">
        <v>234</v>
      </c>
      <c r="C245" s="6">
        <v>1120162771</v>
      </c>
      <c r="D245" s="9"/>
      <c r="E245" s="9"/>
      <c r="F245" s="9"/>
      <c r="G245" s="9"/>
      <c r="H245" s="9"/>
      <c r="I245" s="9">
        <f t="shared" si="43"/>
        <v>0</v>
      </c>
      <c r="J245" s="12"/>
      <c r="K245" s="12">
        <f t="shared" si="36"/>
        <v>0</v>
      </c>
      <c r="L245" s="15"/>
      <c r="M245" s="15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>
        <f t="shared" si="37"/>
        <v>0</v>
      </c>
      <c r="AI245" s="18"/>
      <c r="AJ245" s="18"/>
      <c r="AK245" s="18"/>
      <c r="AL245" s="18"/>
      <c r="AM245" s="18" t="s">
        <v>88</v>
      </c>
      <c r="AN245" s="18">
        <v>0.1</v>
      </c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>
        <f t="shared" si="38"/>
        <v>0.1</v>
      </c>
      <c r="BM245" s="12"/>
      <c r="BN245" s="12"/>
      <c r="BO245" s="12" t="s">
        <v>89</v>
      </c>
      <c r="BP245" s="12">
        <v>0.2</v>
      </c>
      <c r="BQ245" s="12" t="s">
        <v>237</v>
      </c>
      <c r="BR245" s="12">
        <v>0.3</v>
      </c>
      <c r="BS245" s="12">
        <f t="shared" si="39"/>
        <v>0.5</v>
      </c>
      <c r="BT245" s="12">
        <f t="shared" si="40"/>
        <v>0.5</v>
      </c>
      <c r="BU245" s="22">
        <f t="shared" si="42"/>
        <v>0.6</v>
      </c>
      <c r="BV245" s="22"/>
    </row>
    <row r="246" spans="1:74" x14ac:dyDescent="0.2">
      <c r="A246" s="1">
        <v>2016</v>
      </c>
      <c r="B246" s="1" t="s">
        <v>234</v>
      </c>
      <c r="C246" s="6">
        <v>1120162768</v>
      </c>
      <c r="D246" s="9"/>
      <c r="E246" s="9"/>
      <c r="F246" s="9"/>
      <c r="G246" s="9"/>
      <c r="H246" s="9"/>
      <c r="I246" s="9">
        <f t="shared" si="43"/>
        <v>0</v>
      </c>
      <c r="J246" s="12"/>
      <c r="K246" s="12">
        <f t="shared" si="36"/>
        <v>0</v>
      </c>
      <c r="L246" s="15"/>
      <c r="M246" s="15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>
        <f t="shared" si="37"/>
        <v>0</v>
      </c>
      <c r="AI246" s="20"/>
      <c r="AJ246" s="20"/>
      <c r="AK246" s="18"/>
      <c r="AL246" s="18"/>
      <c r="AM246" s="18" t="s">
        <v>88</v>
      </c>
      <c r="AN246" s="18">
        <v>0.1</v>
      </c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>
        <f t="shared" si="38"/>
        <v>0.1</v>
      </c>
      <c r="BM246" s="12"/>
      <c r="BN246" s="12"/>
      <c r="BO246" s="12" t="s">
        <v>89</v>
      </c>
      <c r="BP246" s="12">
        <v>0.2</v>
      </c>
      <c r="BQ246" s="12"/>
      <c r="BR246" s="12"/>
      <c r="BS246" s="12">
        <f t="shared" si="39"/>
        <v>0.2</v>
      </c>
      <c r="BT246" s="12">
        <f t="shared" si="40"/>
        <v>0.2</v>
      </c>
      <c r="BU246" s="22">
        <f t="shared" si="42"/>
        <v>0.30000000000000004</v>
      </c>
      <c r="BV246" s="22"/>
    </row>
    <row r="247" spans="1:74" x14ac:dyDescent="0.2">
      <c r="A247" s="1">
        <v>2016</v>
      </c>
      <c r="B247" s="1" t="s">
        <v>234</v>
      </c>
      <c r="C247" s="6">
        <v>1120162773</v>
      </c>
      <c r="D247" s="9"/>
      <c r="E247" s="9"/>
      <c r="F247" s="9"/>
      <c r="G247" s="9"/>
      <c r="H247" s="9"/>
      <c r="I247" s="9">
        <f t="shared" si="43"/>
        <v>0</v>
      </c>
      <c r="J247" s="12"/>
      <c r="K247" s="12">
        <f t="shared" si="36"/>
        <v>0</v>
      </c>
      <c r="L247" s="15"/>
      <c r="M247" s="15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>
        <f t="shared" si="37"/>
        <v>0</v>
      </c>
      <c r="AI247" s="18"/>
      <c r="AJ247" s="18"/>
      <c r="AK247" s="18"/>
      <c r="AL247" s="18"/>
      <c r="AM247" s="18" t="s">
        <v>88</v>
      </c>
      <c r="AN247" s="18">
        <v>0.1</v>
      </c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>
        <f t="shared" si="38"/>
        <v>0.1</v>
      </c>
      <c r="BM247" s="12"/>
      <c r="BN247" s="12"/>
      <c r="BO247" s="12" t="s">
        <v>89</v>
      </c>
      <c r="BP247" s="12">
        <v>0.2</v>
      </c>
      <c r="BQ247" s="12"/>
      <c r="BR247" s="12"/>
      <c r="BS247" s="12">
        <f t="shared" si="39"/>
        <v>0.2</v>
      </c>
      <c r="BT247" s="12">
        <f t="shared" si="40"/>
        <v>0.2</v>
      </c>
      <c r="BU247" s="22">
        <f t="shared" si="42"/>
        <v>0.30000000000000004</v>
      </c>
      <c r="BV247" s="22"/>
    </row>
    <row r="248" spans="1:74" x14ac:dyDescent="0.2">
      <c r="A248" s="1">
        <v>2016</v>
      </c>
      <c r="B248" s="1" t="s">
        <v>234</v>
      </c>
      <c r="C248" s="6">
        <v>1120162774</v>
      </c>
      <c r="D248" s="9">
        <v>1.2</v>
      </c>
      <c r="E248" s="9" t="s">
        <v>103</v>
      </c>
      <c r="F248" s="9">
        <v>0.8</v>
      </c>
      <c r="G248" s="9"/>
      <c r="H248" s="9"/>
      <c r="I248" s="9">
        <f t="shared" si="43"/>
        <v>0.96</v>
      </c>
      <c r="J248" s="12"/>
      <c r="K248" s="12">
        <f t="shared" si="36"/>
        <v>0</v>
      </c>
      <c r="L248" s="15"/>
      <c r="M248" s="15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>
        <f t="shared" si="37"/>
        <v>0</v>
      </c>
      <c r="AI248" s="18" t="s">
        <v>94</v>
      </c>
      <c r="AJ248" s="18">
        <v>0.4</v>
      </c>
      <c r="AK248" s="18"/>
      <c r="AL248" s="18"/>
      <c r="AM248" s="18" t="s">
        <v>88</v>
      </c>
      <c r="AN248" s="18">
        <v>0.1</v>
      </c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>
        <f t="shared" si="38"/>
        <v>0.5</v>
      </c>
      <c r="BM248" s="12"/>
      <c r="BN248" s="12"/>
      <c r="BO248" s="12" t="s">
        <v>89</v>
      </c>
      <c r="BP248" s="12">
        <v>0.2</v>
      </c>
      <c r="BQ248" s="12"/>
      <c r="BR248" s="12"/>
      <c r="BS248" s="12">
        <f t="shared" si="39"/>
        <v>0.2</v>
      </c>
      <c r="BT248" s="12">
        <f t="shared" si="40"/>
        <v>0.2</v>
      </c>
      <c r="BU248" s="22">
        <f t="shared" si="42"/>
        <v>1.66</v>
      </c>
      <c r="BV248" s="22"/>
    </row>
    <row r="249" spans="1:74" x14ac:dyDescent="0.2">
      <c r="A249" s="1">
        <v>2016</v>
      </c>
      <c r="B249" s="1" t="s">
        <v>234</v>
      </c>
      <c r="C249" s="6">
        <v>1120162776</v>
      </c>
      <c r="D249" s="9"/>
      <c r="E249" s="9"/>
      <c r="F249" s="9"/>
      <c r="G249" s="9"/>
      <c r="H249" s="9"/>
      <c r="I249" s="9">
        <f t="shared" si="43"/>
        <v>0</v>
      </c>
      <c r="J249" s="12"/>
      <c r="K249" s="12">
        <f t="shared" si="36"/>
        <v>0</v>
      </c>
      <c r="L249" s="15">
        <v>1</v>
      </c>
      <c r="M249" s="15">
        <v>0.1</v>
      </c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>
        <f t="shared" si="37"/>
        <v>0.1</v>
      </c>
      <c r="AI249" s="18"/>
      <c r="AJ249" s="18"/>
      <c r="AK249" s="18"/>
      <c r="AL249" s="18"/>
      <c r="AM249" s="18" t="s">
        <v>88</v>
      </c>
      <c r="AN249" s="18">
        <v>0.1</v>
      </c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 t="s">
        <v>88</v>
      </c>
      <c r="BF249" s="18">
        <v>0.1</v>
      </c>
      <c r="BG249" s="18"/>
      <c r="BH249" s="18"/>
      <c r="BI249" s="18"/>
      <c r="BJ249" s="18"/>
      <c r="BK249" s="18"/>
      <c r="BL249" s="18">
        <f t="shared" si="38"/>
        <v>0.2</v>
      </c>
      <c r="BM249" s="12"/>
      <c r="BN249" s="12"/>
      <c r="BO249" s="12" t="s">
        <v>89</v>
      </c>
      <c r="BP249" s="12">
        <v>0.2</v>
      </c>
      <c r="BQ249" s="12"/>
      <c r="BR249" s="12"/>
      <c r="BS249" s="12">
        <f t="shared" si="39"/>
        <v>0.2</v>
      </c>
      <c r="BT249" s="12">
        <f t="shared" si="40"/>
        <v>0.2</v>
      </c>
      <c r="BU249" s="22">
        <f t="shared" si="42"/>
        <v>0.5</v>
      </c>
      <c r="BV249" s="22"/>
    </row>
    <row r="250" spans="1:74" x14ac:dyDescent="0.2">
      <c r="A250" s="1">
        <v>2016</v>
      </c>
      <c r="B250" s="1" t="s">
        <v>234</v>
      </c>
      <c r="C250" s="6">
        <v>1120162775</v>
      </c>
      <c r="D250" s="9"/>
      <c r="E250" s="9"/>
      <c r="F250" s="9"/>
      <c r="G250" s="9"/>
      <c r="H250" s="9"/>
      <c r="I250" s="9">
        <f t="shared" si="43"/>
        <v>0</v>
      </c>
      <c r="J250" s="12"/>
      <c r="K250" s="12">
        <f t="shared" si="36"/>
        <v>0</v>
      </c>
      <c r="L250" s="15"/>
      <c r="M250" s="15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>
        <f t="shared" si="37"/>
        <v>0</v>
      </c>
      <c r="AI250" s="18"/>
      <c r="AJ250" s="18"/>
      <c r="AK250" s="18"/>
      <c r="AL250" s="18"/>
      <c r="AM250" s="18" t="s">
        <v>88</v>
      </c>
      <c r="AN250" s="18">
        <v>0.1</v>
      </c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>
        <f t="shared" si="38"/>
        <v>0.1</v>
      </c>
      <c r="BM250" s="12"/>
      <c r="BN250" s="12"/>
      <c r="BO250" s="12" t="s">
        <v>89</v>
      </c>
      <c r="BP250" s="12">
        <v>0.2</v>
      </c>
      <c r="BQ250" s="12"/>
      <c r="BR250" s="12"/>
      <c r="BS250" s="12">
        <f t="shared" si="39"/>
        <v>0.2</v>
      </c>
      <c r="BT250" s="12">
        <f t="shared" si="40"/>
        <v>0.2</v>
      </c>
      <c r="BU250" s="22">
        <f t="shared" si="42"/>
        <v>0.30000000000000004</v>
      </c>
      <c r="BV250" s="22"/>
    </row>
    <row r="251" spans="1:74" x14ac:dyDescent="0.2">
      <c r="A251" s="1">
        <v>2016</v>
      </c>
      <c r="B251" s="1" t="s">
        <v>234</v>
      </c>
      <c r="C251" s="6">
        <v>1120162770</v>
      </c>
      <c r="D251" s="9">
        <v>1.6</v>
      </c>
      <c r="E251" s="9" t="s">
        <v>243</v>
      </c>
      <c r="F251" s="9">
        <v>1</v>
      </c>
      <c r="G251" s="9"/>
      <c r="H251" s="9"/>
      <c r="I251" s="9">
        <f t="shared" si="43"/>
        <v>1.6</v>
      </c>
      <c r="J251" s="12"/>
      <c r="K251" s="12">
        <f t="shared" si="36"/>
        <v>0</v>
      </c>
      <c r="L251" s="15">
        <v>2</v>
      </c>
      <c r="M251" s="15">
        <v>0.2</v>
      </c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>
        <f t="shared" si="37"/>
        <v>0.2</v>
      </c>
      <c r="AI251" s="18"/>
      <c r="AJ251" s="18"/>
      <c r="AK251" s="18"/>
      <c r="AL251" s="18"/>
      <c r="AM251" s="18" t="s">
        <v>88</v>
      </c>
      <c r="AN251" s="18">
        <v>0.1</v>
      </c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>
        <f t="shared" si="38"/>
        <v>0.1</v>
      </c>
      <c r="BM251" s="12"/>
      <c r="BN251" s="12"/>
      <c r="BO251" s="12" t="s">
        <v>89</v>
      </c>
      <c r="BP251" s="12">
        <v>0.2</v>
      </c>
      <c r="BQ251" s="12"/>
      <c r="BR251" s="12"/>
      <c r="BS251" s="12">
        <f t="shared" si="39"/>
        <v>0.2</v>
      </c>
      <c r="BT251" s="12">
        <f t="shared" si="40"/>
        <v>0.2</v>
      </c>
      <c r="BU251" s="22">
        <f t="shared" si="42"/>
        <v>2.1</v>
      </c>
      <c r="BV251" s="22"/>
    </row>
    <row r="252" spans="1:74" x14ac:dyDescent="0.2">
      <c r="A252" s="1">
        <v>2016</v>
      </c>
      <c r="B252" s="1" t="s">
        <v>234</v>
      </c>
      <c r="C252" s="6">
        <v>1120162772</v>
      </c>
      <c r="D252" s="9"/>
      <c r="E252" s="9"/>
      <c r="F252" s="9"/>
      <c r="G252" s="9"/>
      <c r="H252" s="9"/>
      <c r="I252" s="9">
        <f t="shared" si="43"/>
        <v>0</v>
      </c>
      <c r="J252" s="12"/>
      <c r="K252" s="12">
        <f t="shared" si="36"/>
        <v>0</v>
      </c>
      <c r="L252" s="15">
        <v>3</v>
      </c>
      <c r="M252" s="15">
        <v>0.3</v>
      </c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>
        <f t="shared" si="37"/>
        <v>0.3</v>
      </c>
      <c r="AI252" s="18"/>
      <c r="AJ252" s="18"/>
      <c r="AK252" s="18"/>
      <c r="AL252" s="18"/>
      <c r="AM252" s="18" t="s">
        <v>88</v>
      </c>
      <c r="AN252" s="18">
        <v>0.1</v>
      </c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>
        <f t="shared" si="38"/>
        <v>0.1</v>
      </c>
      <c r="BM252" s="12"/>
      <c r="BN252" s="12"/>
      <c r="BO252" s="12" t="s">
        <v>89</v>
      </c>
      <c r="BP252" s="12">
        <v>0.2</v>
      </c>
      <c r="BQ252" s="12"/>
      <c r="BR252" s="12"/>
      <c r="BS252" s="12">
        <f t="shared" si="39"/>
        <v>0.2</v>
      </c>
      <c r="BT252" s="12">
        <f t="shared" si="40"/>
        <v>0.2</v>
      </c>
      <c r="BU252" s="22">
        <f t="shared" si="42"/>
        <v>0.60000000000000009</v>
      </c>
      <c r="BV252" s="22"/>
    </row>
    <row r="253" spans="1:74" x14ac:dyDescent="0.2">
      <c r="A253" s="1">
        <v>2016</v>
      </c>
      <c r="B253" s="1" t="s">
        <v>234</v>
      </c>
      <c r="C253" s="6">
        <v>1120162767</v>
      </c>
      <c r="D253" s="9">
        <v>1.2</v>
      </c>
      <c r="E253" s="9" t="s">
        <v>96</v>
      </c>
      <c r="F253" s="9">
        <v>0.8</v>
      </c>
      <c r="G253" s="9">
        <v>1.6</v>
      </c>
      <c r="H253" s="9" t="s">
        <v>244</v>
      </c>
      <c r="I253" s="9">
        <f t="shared" si="43"/>
        <v>2</v>
      </c>
      <c r="J253" s="12"/>
      <c r="K253" s="12">
        <f t="shared" si="36"/>
        <v>0</v>
      </c>
      <c r="L253" s="15">
        <v>1</v>
      </c>
      <c r="M253" s="15">
        <v>0.1</v>
      </c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 t="s">
        <v>88</v>
      </c>
      <c r="AA253" s="12">
        <v>0.1</v>
      </c>
      <c r="AB253" s="12"/>
      <c r="AC253" s="12"/>
      <c r="AD253" s="12"/>
      <c r="AE253" s="12"/>
      <c r="AF253" s="12"/>
      <c r="AG253" s="12"/>
      <c r="AH253" s="12">
        <f t="shared" si="37"/>
        <v>0.2</v>
      </c>
      <c r="AI253" s="18" t="s">
        <v>94</v>
      </c>
      <c r="AJ253" s="18">
        <v>0.4</v>
      </c>
      <c r="AK253" s="18"/>
      <c r="AL253" s="18"/>
      <c r="AM253" s="18" t="s">
        <v>88</v>
      </c>
      <c r="AN253" s="18">
        <v>0.1</v>
      </c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>
        <v>5</v>
      </c>
      <c r="BH253" s="18">
        <v>0.1</v>
      </c>
      <c r="BI253" s="18"/>
      <c r="BJ253" s="18"/>
      <c r="BK253" s="18"/>
      <c r="BL253" s="18">
        <f t="shared" si="38"/>
        <v>0.60000000000000009</v>
      </c>
      <c r="BM253" s="12"/>
      <c r="BN253" s="12"/>
      <c r="BO253" s="12" t="s">
        <v>89</v>
      </c>
      <c r="BP253" s="12">
        <v>0.2</v>
      </c>
      <c r="BQ253" s="12"/>
      <c r="BR253" s="12"/>
      <c r="BS253" s="12">
        <f t="shared" si="39"/>
        <v>0.2</v>
      </c>
      <c r="BT253" s="12">
        <f t="shared" si="40"/>
        <v>0.2</v>
      </c>
      <c r="BU253" s="22">
        <f t="shared" si="42"/>
        <v>3</v>
      </c>
      <c r="BV253" s="22"/>
    </row>
    <row r="254" spans="1:74" x14ac:dyDescent="0.2">
      <c r="A254" s="1">
        <v>2016</v>
      </c>
      <c r="B254" s="1" t="s">
        <v>234</v>
      </c>
      <c r="C254" s="6">
        <v>1120162754</v>
      </c>
      <c r="D254" s="9">
        <v>1.2</v>
      </c>
      <c r="E254" s="9" t="s">
        <v>102</v>
      </c>
      <c r="F254" s="9">
        <v>1</v>
      </c>
      <c r="G254" s="9">
        <v>1.6</v>
      </c>
      <c r="H254" s="9" t="s">
        <v>245</v>
      </c>
      <c r="I254" s="9">
        <f t="shared" si="43"/>
        <v>2</v>
      </c>
      <c r="J254" s="12"/>
      <c r="K254" s="12">
        <f t="shared" si="36"/>
        <v>0</v>
      </c>
      <c r="L254" s="15">
        <v>3</v>
      </c>
      <c r="M254" s="15">
        <v>0.3</v>
      </c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>
        <f t="shared" si="37"/>
        <v>0.3</v>
      </c>
      <c r="AI254" s="18"/>
      <c r="AJ254" s="18"/>
      <c r="AK254" s="18"/>
      <c r="AL254" s="18"/>
      <c r="AM254" s="18" t="s">
        <v>88</v>
      </c>
      <c r="AN254" s="18">
        <v>0.1</v>
      </c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>
        <v>38</v>
      </c>
      <c r="BH254" s="18">
        <v>0.5</v>
      </c>
      <c r="BI254" s="18"/>
      <c r="BJ254" s="18"/>
      <c r="BK254" s="18"/>
      <c r="BL254" s="18">
        <f t="shared" si="38"/>
        <v>0.6</v>
      </c>
      <c r="BM254" s="12"/>
      <c r="BN254" s="12"/>
      <c r="BO254" s="11" t="s">
        <v>89</v>
      </c>
      <c r="BP254" s="11">
        <v>0.2</v>
      </c>
      <c r="BQ254" s="11"/>
      <c r="BR254" s="11"/>
      <c r="BS254" s="12">
        <f t="shared" si="39"/>
        <v>0.2</v>
      </c>
      <c r="BT254" s="12">
        <f t="shared" si="40"/>
        <v>0.2</v>
      </c>
      <c r="BU254" s="22">
        <f t="shared" si="42"/>
        <v>3.1</v>
      </c>
      <c r="BV254" s="22"/>
    </row>
    <row r="255" spans="1:74" x14ac:dyDescent="0.2">
      <c r="A255" s="1">
        <v>2016</v>
      </c>
      <c r="B255" s="1" t="s">
        <v>234</v>
      </c>
      <c r="C255" s="6">
        <v>1120162757</v>
      </c>
      <c r="D255" s="9">
        <v>1.2</v>
      </c>
      <c r="E255" s="9" t="s">
        <v>107</v>
      </c>
      <c r="F255" s="9">
        <v>0.6</v>
      </c>
      <c r="G255" s="9">
        <v>1.6</v>
      </c>
      <c r="H255" s="9" t="s">
        <v>246</v>
      </c>
      <c r="I255" s="9">
        <f t="shared" si="43"/>
        <v>2</v>
      </c>
      <c r="J255" s="12"/>
      <c r="K255" s="12">
        <f t="shared" si="36"/>
        <v>0</v>
      </c>
      <c r="L255" s="15">
        <v>2</v>
      </c>
      <c r="M255" s="15">
        <v>0.2</v>
      </c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>
        <f t="shared" si="37"/>
        <v>0.2</v>
      </c>
      <c r="AI255" s="18"/>
      <c r="AJ255" s="18"/>
      <c r="AK255" s="18"/>
      <c r="AL255" s="18"/>
      <c r="AM255" s="18" t="s">
        <v>88</v>
      </c>
      <c r="AN255" s="18">
        <v>0.1</v>
      </c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>
        <v>15</v>
      </c>
      <c r="BH255" s="18">
        <v>0.4</v>
      </c>
      <c r="BI255" s="18"/>
      <c r="BJ255" s="18"/>
      <c r="BK255" s="18"/>
      <c r="BL255" s="18">
        <f t="shared" si="38"/>
        <v>0.5</v>
      </c>
      <c r="BM255" s="12"/>
      <c r="BN255" s="12"/>
      <c r="BO255" s="11" t="s">
        <v>89</v>
      </c>
      <c r="BP255" s="11">
        <v>0.2</v>
      </c>
      <c r="BQ255" s="11" t="s">
        <v>237</v>
      </c>
      <c r="BR255" s="11">
        <v>0.3</v>
      </c>
      <c r="BS255" s="12">
        <f t="shared" si="39"/>
        <v>0.5</v>
      </c>
      <c r="BT255" s="12">
        <f t="shared" si="40"/>
        <v>0.5</v>
      </c>
      <c r="BU255" s="22">
        <f t="shared" si="42"/>
        <v>3.2</v>
      </c>
      <c r="BV255" s="22"/>
    </row>
    <row r="256" spans="1:74" x14ac:dyDescent="0.2">
      <c r="A256" s="1">
        <v>2016</v>
      </c>
      <c r="B256" s="1" t="s">
        <v>234</v>
      </c>
      <c r="C256" s="6">
        <v>1120162758</v>
      </c>
      <c r="D256" s="9">
        <v>1.2</v>
      </c>
      <c r="E256" s="9" t="s">
        <v>105</v>
      </c>
      <c r="F256" s="9">
        <v>0.6</v>
      </c>
      <c r="G256" s="9">
        <v>1.6</v>
      </c>
      <c r="H256" s="9" t="s">
        <v>247</v>
      </c>
      <c r="I256" s="9">
        <f t="shared" si="43"/>
        <v>2</v>
      </c>
      <c r="J256" s="12">
        <v>5</v>
      </c>
      <c r="K256" s="12">
        <f t="shared" si="36"/>
        <v>1</v>
      </c>
      <c r="L256" s="15">
        <v>2</v>
      </c>
      <c r="M256" s="15">
        <v>0.2</v>
      </c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>
        <f t="shared" si="37"/>
        <v>1.2</v>
      </c>
      <c r="AI256" s="18"/>
      <c r="AJ256" s="18"/>
      <c r="AK256" s="18"/>
      <c r="AL256" s="18"/>
      <c r="AM256" s="18" t="s">
        <v>88</v>
      </c>
      <c r="AN256" s="18">
        <v>0.1</v>
      </c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 t="s">
        <v>88</v>
      </c>
      <c r="BF256" s="18">
        <v>0.1</v>
      </c>
      <c r="BG256" s="18">
        <v>4</v>
      </c>
      <c r="BH256" s="18">
        <v>0.1</v>
      </c>
      <c r="BI256" s="18"/>
      <c r="BJ256" s="18"/>
      <c r="BK256" s="18"/>
      <c r="BL256" s="18">
        <f t="shared" si="38"/>
        <v>0.30000000000000004</v>
      </c>
      <c r="BM256" s="12"/>
      <c r="BN256" s="12"/>
      <c r="BO256" s="11" t="s">
        <v>248</v>
      </c>
      <c r="BP256" s="11">
        <v>0.2</v>
      </c>
      <c r="BQ256" s="11" t="s">
        <v>242</v>
      </c>
      <c r="BR256" s="11">
        <v>0.2</v>
      </c>
      <c r="BS256" s="12">
        <f t="shared" si="39"/>
        <v>0.4</v>
      </c>
      <c r="BT256" s="12">
        <f t="shared" si="40"/>
        <v>0.4</v>
      </c>
      <c r="BU256" s="22">
        <f t="shared" si="42"/>
        <v>3.9</v>
      </c>
      <c r="BV256" s="22"/>
    </row>
    <row r="257" spans="1:74" x14ac:dyDescent="0.2">
      <c r="A257" s="1">
        <v>2016</v>
      </c>
      <c r="B257" s="1" t="s">
        <v>249</v>
      </c>
      <c r="C257" s="6">
        <v>1120162251</v>
      </c>
      <c r="D257" s="9"/>
      <c r="E257" s="9"/>
      <c r="F257" s="9"/>
      <c r="G257" s="9"/>
      <c r="H257" s="9"/>
      <c r="I257" s="9">
        <f t="shared" si="43"/>
        <v>0</v>
      </c>
      <c r="J257" s="12"/>
      <c r="K257" s="12">
        <f t="shared" si="36"/>
        <v>0</v>
      </c>
      <c r="L257" s="15"/>
      <c r="M257" s="15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>
        <f t="shared" si="37"/>
        <v>0</v>
      </c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 t="s">
        <v>250</v>
      </c>
      <c r="BF257" s="18">
        <v>0.2</v>
      </c>
      <c r="BG257" s="18">
        <v>9</v>
      </c>
      <c r="BH257" s="18">
        <v>0.2</v>
      </c>
      <c r="BI257" s="18"/>
      <c r="BJ257" s="18"/>
      <c r="BK257" s="18"/>
      <c r="BL257" s="18">
        <f t="shared" si="38"/>
        <v>0.4</v>
      </c>
      <c r="BM257" s="12"/>
      <c r="BN257" s="12"/>
      <c r="BO257" s="12" t="s">
        <v>251</v>
      </c>
      <c r="BP257" s="12">
        <v>0.2</v>
      </c>
      <c r="BQ257" s="12"/>
      <c r="BR257" s="12"/>
      <c r="BS257" s="12">
        <f t="shared" si="39"/>
        <v>0.2</v>
      </c>
      <c r="BT257" s="12">
        <f t="shared" si="40"/>
        <v>0.2</v>
      </c>
      <c r="BU257" s="22">
        <f t="shared" si="42"/>
        <v>0.60000000000000009</v>
      </c>
      <c r="BV257" s="22"/>
    </row>
    <row r="258" spans="1:74" x14ac:dyDescent="0.2">
      <c r="A258" s="1">
        <v>2016</v>
      </c>
      <c r="B258" s="1" t="s">
        <v>249</v>
      </c>
      <c r="C258" s="6">
        <v>1120162257</v>
      </c>
      <c r="D258" s="9">
        <v>1.6</v>
      </c>
      <c r="E258" s="9" t="s">
        <v>95</v>
      </c>
      <c r="F258" s="9">
        <v>1</v>
      </c>
      <c r="G258" s="9">
        <v>1.6</v>
      </c>
      <c r="H258" s="9" t="s">
        <v>252</v>
      </c>
      <c r="I258" s="9">
        <f t="shared" si="43"/>
        <v>2</v>
      </c>
      <c r="J258" s="12"/>
      <c r="K258" s="12">
        <f t="shared" si="36"/>
        <v>0</v>
      </c>
      <c r="L258" s="15"/>
      <c r="M258" s="15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>
        <f t="shared" si="37"/>
        <v>0</v>
      </c>
      <c r="AI258" s="18"/>
      <c r="AJ258" s="18"/>
      <c r="AK258" s="18"/>
      <c r="AL258" s="18"/>
      <c r="AM258" s="18" t="s">
        <v>88</v>
      </c>
      <c r="AN258" s="18">
        <v>0.1</v>
      </c>
      <c r="AO258" s="18"/>
      <c r="AP258" s="18"/>
      <c r="AQ258" s="18"/>
      <c r="AR258" s="18"/>
      <c r="AS258" s="18" t="s">
        <v>163</v>
      </c>
      <c r="AT258" s="18">
        <v>0.1</v>
      </c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G258" s="18">
        <v>20</v>
      </c>
      <c r="BH258" s="18">
        <v>0.5</v>
      </c>
      <c r="BI258" s="18"/>
      <c r="BJ258" s="18"/>
      <c r="BK258" s="18"/>
      <c r="BL258" s="18">
        <f t="shared" si="38"/>
        <v>0.7</v>
      </c>
      <c r="BM258" s="12"/>
      <c r="BN258" s="12"/>
      <c r="BO258" s="12" t="s">
        <v>251</v>
      </c>
      <c r="BP258" s="12">
        <v>0.2</v>
      </c>
      <c r="BQ258" s="12" t="s">
        <v>253</v>
      </c>
      <c r="BR258" s="12">
        <v>0.1</v>
      </c>
      <c r="BS258" s="12">
        <f t="shared" si="39"/>
        <v>0.30000000000000004</v>
      </c>
      <c r="BT258" s="12">
        <f t="shared" si="40"/>
        <v>0.30000000000000004</v>
      </c>
      <c r="BU258" s="22">
        <f t="shared" si="42"/>
        <v>3</v>
      </c>
      <c r="BV258" s="22"/>
    </row>
    <row r="259" spans="1:74" x14ac:dyDescent="0.2">
      <c r="A259" s="1">
        <v>2016</v>
      </c>
      <c r="B259" s="1" t="s">
        <v>249</v>
      </c>
      <c r="C259" s="6">
        <v>1120162268</v>
      </c>
      <c r="D259" s="9"/>
      <c r="E259" s="9"/>
      <c r="F259" s="9"/>
      <c r="G259" s="9"/>
      <c r="H259" s="9"/>
      <c r="I259" s="9">
        <f t="shared" si="43"/>
        <v>0</v>
      </c>
      <c r="J259" s="12"/>
      <c r="K259" s="12">
        <f t="shared" ref="K259:K323" si="44">J259/5</f>
        <v>0</v>
      </c>
      <c r="L259" s="15"/>
      <c r="M259" s="15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>
        <f t="shared" ref="AH259:AH292" si="45">MIN(SUM(AG259,AE259,AC259,AA259,Y259,W259,T259,R259,O259,M259,K259),3)</f>
        <v>0</v>
      </c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>
        <f t="shared" ref="BL259:BL260" si="46">MIN(SUM(BK259,BI259,BH259,BF259,BD259,BB259,AX259,AV259,AT259,AR259,AP259,AN259,AL259,AJ259),3)</f>
        <v>0</v>
      </c>
      <c r="BM259" s="12"/>
      <c r="BN259" s="12"/>
      <c r="BO259" s="12" t="s">
        <v>251</v>
      </c>
      <c r="BP259" s="12">
        <v>0.2</v>
      </c>
      <c r="BQ259" s="12"/>
      <c r="BR259" s="12"/>
      <c r="BS259" s="12">
        <f t="shared" ref="BS259:BS323" si="47">SUM(BR259,BP259)</f>
        <v>0.2</v>
      </c>
      <c r="BT259" s="12">
        <f t="shared" ref="BT259:BT323" si="48">MIN(SUM(BS259,BN259),3)</f>
        <v>0.2</v>
      </c>
      <c r="BU259" s="22">
        <f t="shared" si="42"/>
        <v>0.2</v>
      </c>
      <c r="BV259" s="22"/>
    </row>
    <row r="260" spans="1:74" x14ac:dyDescent="0.2">
      <c r="A260" s="1">
        <v>2016</v>
      </c>
      <c r="B260" s="1" t="s">
        <v>249</v>
      </c>
      <c r="C260" s="6">
        <v>1120162273</v>
      </c>
      <c r="D260" s="9">
        <v>1.6</v>
      </c>
      <c r="E260" s="9" t="s">
        <v>110</v>
      </c>
      <c r="F260" s="9">
        <v>1</v>
      </c>
      <c r="G260" s="9"/>
      <c r="H260" s="9"/>
      <c r="I260" s="9">
        <f t="shared" si="43"/>
        <v>1.6</v>
      </c>
      <c r="J260" s="12"/>
      <c r="K260" s="12">
        <f t="shared" si="44"/>
        <v>0</v>
      </c>
      <c r="L260" s="15"/>
      <c r="M260" s="15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>
        <f t="shared" si="45"/>
        <v>0</v>
      </c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>
        <v>19</v>
      </c>
      <c r="BH260" s="18">
        <v>0.5</v>
      </c>
      <c r="BI260" s="18"/>
      <c r="BJ260" s="18"/>
      <c r="BK260" s="18"/>
      <c r="BL260" s="18">
        <f t="shared" si="46"/>
        <v>0.5</v>
      </c>
      <c r="BM260" s="12"/>
      <c r="BN260" s="12"/>
      <c r="BO260" s="12" t="s">
        <v>251</v>
      </c>
      <c r="BP260" s="12">
        <v>0.2</v>
      </c>
      <c r="BQ260" s="12" t="s">
        <v>253</v>
      </c>
      <c r="BR260" s="12">
        <v>0.1</v>
      </c>
      <c r="BS260" s="12">
        <f t="shared" si="47"/>
        <v>0.30000000000000004</v>
      </c>
      <c r="BT260" s="12">
        <f t="shared" si="48"/>
        <v>0.30000000000000004</v>
      </c>
      <c r="BU260" s="22">
        <f t="shared" si="42"/>
        <v>2.4000000000000004</v>
      </c>
      <c r="BV260" s="22"/>
    </row>
    <row r="261" spans="1:74" x14ac:dyDescent="0.2">
      <c r="A261" s="1">
        <v>2016</v>
      </c>
      <c r="B261" s="1" t="s">
        <v>249</v>
      </c>
      <c r="C261" s="6">
        <v>1120162288</v>
      </c>
      <c r="D261" s="9">
        <v>1.2</v>
      </c>
      <c r="E261" s="9" t="s">
        <v>102</v>
      </c>
      <c r="F261" s="9">
        <v>0.8</v>
      </c>
      <c r="G261" s="9"/>
      <c r="H261" s="9"/>
      <c r="I261" s="9">
        <f t="shared" si="43"/>
        <v>0.96</v>
      </c>
      <c r="J261" s="12"/>
      <c r="K261" s="12">
        <f t="shared" si="44"/>
        <v>0</v>
      </c>
      <c r="L261" s="15"/>
      <c r="M261" s="15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>
        <f t="shared" si="45"/>
        <v>0</v>
      </c>
      <c r="AI261" s="20"/>
      <c r="AJ261" s="20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>
        <f t="shared" ref="BL261:BL323" si="49">MIN(SUM(BK261,BI261,BH261,BF261,BD261,BB261,AX261,AV261,AT261,AR261,AP261,AN261,AL261,AJ261),3)</f>
        <v>0</v>
      </c>
      <c r="BM261" s="12"/>
      <c r="BN261" s="12"/>
      <c r="BO261" s="12" t="s">
        <v>251</v>
      </c>
      <c r="BP261" s="12">
        <v>0.2</v>
      </c>
      <c r="BQ261" s="12"/>
      <c r="BR261" s="12"/>
      <c r="BS261" s="12">
        <f t="shared" si="47"/>
        <v>0.2</v>
      </c>
      <c r="BT261" s="12">
        <f t="shared" si="48"/>
        <v>0.2</v>
      </c>
      <c r="BU261" s="22">
        <f t="shared" si="42"/>
        <v>1.1599999999999999</v>
      </c>
      <c r="BV261" s="22"/>
    </row>
    <row r="262" spans="1:74" x14ac:dyDescent="0.2">
      <c r="A262" s="1">
        <v>2016</v>
      </c>
      <c r="B262" s="1" t="s">
        <v>249</v>
      </c>
      <c r="C262" s="6">
        <v>1120162289</v>
      </c>
      <c r="D262" s="9">
        <v>1.2</v>
      </c>
      <c r="E262" s="9" t="s">
        <v>112</v>
      </c>
      <c r="F262" s="9">
        <v>0.8</v>
      </c>
      <c r="G262" s="9">
        <v>2</v>
      </c>
      <c r="H262" s="9" t="s">
        <v>254</v>
      </c>
      <c r="I262" s="9">
        <f t="shared" si="43"/>
        <v>2</v>
      </c>
      <c r="J262" s="12"/>
      <c r="K262" s="12">
        <f t="shared" si="44"/>
        <v>0</v>
      </c>
      <c r="L262" s="15"/>
      <c r="M262" s="15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>
        <f t="shared" si="45"/>
        <v>0</v>
      </c>
      <c r="AI262" s="18"/>
      <c r="AJ262" s="18"/>
      <c r="AK262" s="18"/>
      <c r="AL262" s="18"/>
      <c r="AM262" s="18" t="s">
        <v>88</v>
      </c>
      <c r="AN262" s="18">
        <v>0.1</v>
      </c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>
        <v>20</v>
      </c>
      <c r="BH262" s="18">
        <v>0.5</v>
      </c>
      <c r="BI262" s="18"/>
      <c r="BJ262" s="18"/>
      <c r="BK262" s="18"/>
      <c r="BL262" s="18">
        <f t="shared" si="49"/>
        <v>0.6</v>
      </c>
      <c r="BM262" s="12"/>
      <c r="BN262" s="12"/>
      <c r="BO262" s="12" t="s">
        <v>251</v>
      </c>
      <c r="BP262" s="12">
        <v>0.2</v>
      </c>
      <c r="BQ262" s="12" t="s">
        <v>176</v>
      </c>
      <c r="BR262" s="12">
        <v>0.2</v>
      </c>
      <c r="BS262" s="12">
        <f t="shared" si="47"/>
        <v>0.4</v>
      </c>
      <c r="BT262" s="12">
        <f t="shared" si="48"/>
        <v>0.4</v>
      </c>
      <c r="BU262" s="22">
        <f t="shared" si="42"/>
        <v>3</v>
      </c>
      <c r="BV262" s="22"/>
    </row>
    <row r="263" spans="1:74" x14ac:dyDescent="0.2">
      <c r="A263" s="1">
        <v>2016</v>
      </c>
      <c r="B263" s="1" t="s">
        <v>249</v>
      </c>
      <c r="C263" s="6">
        <v>1120162295</v>
      </c>
      <c r="D263" s="9">
        <v>1.2</v>
      </c>
      <c r="E263" s="9" t="s">
        <v>96</v>
      </c>
      <c r="F263" s="9">
        <v>1</v>
      </c>
      <c r="G263" s="9"/>
      <c r="H263" s="9"/>
      <c r="I263" s="9">
        <f t="shared" si="43"/>
        <v>1.2</v>
      </c>
      <c r="J263" s="12"/>
      <c r="K263" s="12">
        <f t="shared" si="44"/>
        <v>0</v>
      </c>
      <c r="L263" s="15">
        <v>3</v>
      </c>
      <c r="M263" s="15">
        <v>0.3</v>
      </c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>
        <f t="shared" si="45"/>
        <v>0.3</v>
      </c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 t="s">
        <v>88</v>
      </c>
      <c r="BF263" s="18">
        <v>0.1</v>
      </c>
      <c r="BG263" s="18">
        <v>2</v>
      </c>
      <c r="BH263" s="18">
        <v>0.1</v>
      </c>
      <c r="BI263" s="18"/>
      <c r="BJ263" s="18"/>
      <c r="BK263" s="18"/>
      <c r="BL263" s="18">
        <f t="shared" si="49"/>
        <v>0.2</v>
      </c>
      <c r="BM263" s="12"/>
      <c r="BN263" s="12"/>
      <c r="BO263" s="12" t="s">
        <v>255</v>
      </c>
      <c r="BP263" s="12">
        <v>0.2</v>
      </c>
      <c r="BQ263" s="12"/>
      <c r="BR263" s="12"/>
      <c r="BS263" s="12">
        <f t="shared" si="47"/>
        <v>0.2</v>
      </c>
      <c r="BT263" s="12">
        <f t="shared" si="48"/>
        <v>0.2</v>
      </c>
      <c r="BU263" s="22">
        <f t="shared" si="42"/>
        <v>1.9</v>
      </c>
      <c r="BV263" s="22"/>
    </row>
    <row r="264" spans="1:74" x14ac:dyDescent="0.2">
      <c r="A264" s="1">
        <v>2016</v>
      </c>
      <c r="B264" s="1" t="s">
        <v>249</v>
      </c>
      <c r="C264" s="6">
        <v>1120162296</v>
      </c>
      <c r="D264" s="9"/>
      <c r="E264" s="9"/>
      <c r="F264" s="9"/>
      <c r="G264" s="9">
        <v>1.6</v>
      </c>
      <c r="H264" s="9" t="s">
        <v>256</v>
      </c>
      <c r="I264" s="9">
        <f t="shared" si="43"/>
        <v>1.6</v>
      </c>
      <c r="J264" s="12"/>
      <c r="K264" s="12">
        <f t="shared" si="44"/>
        <v>0</v>
      </c>
      <c r="L264" s="15">
        <v>3</v>
      </c>
      <c r="M264" s="15">
        <v>0.3</v>
      </c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>
        <f t="shared" si="45"/>
        <v>0.3</v>
      </c>
      <c r="AI264" s="20"/>
      <c r="AJ264" s="20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 t="s">
        <v>88</v>
      </c>
      <c r="BF264" s="18">
        <v>0.1</v>
      </c>
      <c r="BG264" s="18">
        <v>90</v>
      </c>
      <c r="BH264" s="18">
        <v>0.5</v>
      </c>
      <c r="BI264" s="18"/>
      <c r="BJ264" s="18"/>
      <c r="BK264" s="18"/>
      <c r="BL264" s="18">
        <f t="shared" si="49"/>
        <v>0.6</v>
      </c>
      <c r="BM264" s="12"/>
      <c r="BN264" s="12"/>
      <c r="BO264" s="12" t="s">
        <v>251</v>
      </c>
      <c r="BP264" s="12">
        <v>0.2</v>
      </c>
      <c r="BQ264" s="12"/>
      <c r="BR264" s="12"/>
      <c r="BS264" s="12">
        <f t="shared" si="47"/>
        <v>0.2</v>
      </c>
      <c r="BT264" s="12">
        <f t="shared" si="48"/>
        <v>0.2</v>
      </c>
      <c r="BU264" s="22">
        <f t="shared" si="42"/>
        <v>2.7</v>
      </c>
      <c r="BV264" s="22"/>
    </row>
    <row r="265" spans="1:74" x14ac:dyDescent="0.2">
      <c r="A265" s="1">
        <v>2016</v>
      </c>
      <c r="B265" s="1" t="s">
        <v>249</v>
      </c>
      <c r="C265" s="6">
        <v>1120162303</v>
      </c>
      <c r="D265" s="9">
        <v>1.2</v>
      </c>
      <c r="E265" s="9" t="s">
        <v>105</v>
      </c>
      <c r="F265" s="9">
        <v>0.8</v>
      </c>
      <c r="G265" s="9">
        <v>1.6</v>
      </c>
      <c r="H265" s="9" t="s">
        <v>256</v>
      </c>
      <c r="I265" s="9">
        <f t="shared" si="43"/>
        <v>2</v>
      </c>
      <c r="J265" s="12"/>
      <c r="K265" s="12">
        <f t="shared" si="44"/>
        <v>0</v>
      </c>
      <c r="L265" s="15"/>
      <c r="M265" s="15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>
        <f t="shared" si="45"/>
        <v>0</v>
      </c>
      <c r="AI265" s="20"/>
      <c r="AJ265" s="20"/>
      <c r="AK265" s="18"/>
      <c r="AL265" s="18"/>
      <c r="AM265" s="18" t="s">
        <v>88</v>
      </c>
      <c r="AN265" s="18">
        <v>0.1</v>
      </c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 t="s">
        <v>88</v>
      </c>
      <c r="BF265" s="18">
        <v>0.1</v>
      </c>
      <c r="BG265" s="18"/>
      <c r="BH265" s="18"/>
      <c r="BI265" s="18"/>
      <c r="BJ265" s="18"/>
      <c r="BK265" s="18"/>
      <c r="BL265" s="18">
        <f t="shared" si="49"/>
        <v>0.2</v>
      </c>
      <c r="BM265" s="12"/>
      <c r="BN265" s="12"/>
      <c r="BO265" s="12" t="s">
        <v>251</v>
      </c>
      <c r="BP265" s="12">
        <v>0.2</v>
      </c>
      <c r="BQ265" s="12" t="s">
        <v>257</v>
      </c>
      <c r="BR265" s="12">
        <v>0.3</v>
      </c>
      <c r="BS265" s="12">
        <f t="shared" si="47"/>
        <v>0.5</v>
      </c>
      <c r="BT265" s="12">
        <f t="shared" si="48"/>
        <v>0.5</v>
      </c>
      <c r="BU265" s="22">
        <f t="shared" si="42"/>
        <v>2.7</v>
      </c>
      <c r="BV265" s="22"/>
    </row>
    <row r="266" spans="1:74" x14ac:dyDescent="0.2">
      <c r="A266" s="1">
        <v>2016</v>
      </c>
      <c r="B266" s="1" t="s">
        <v>249</v>
      </c>
      <c r="C266" s="7">
        <v>1320170219</v>
      </c>
      <c r="D266" s="9"/>
      <c r="E266" s="9"/>
      <c r="F266" s="9"/>
      <c r="G266" s="9"/>
      <c r="H266" s="9"/>
      <c r="I266" s="9">
        <f t="shared" si="43"/>
        <v>0</v>
      </c>
      <c r="J266" s="12"/>
      <c r="K266" s="12">
        <f t="shared" si="44"/>
        <v>0</v>
      </c>
      <c r="L266" s="15"/>
      <c r="M266" s="15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>
        <f t="shared" si="45"/>
        <v>0</v>
      </c>
      <c r="AI266" s="18"/>
      <c r="AJ266" s="18"/>
      <c r="AK266" s="18"/>
      <c r="AL266" s="18"/>
      <c r="AM266" s="18"/>
      <c r="AN266" s="18"/>
      <c r="AO266" s="18">
        <v>0.3</v>
      </c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>
        <f t="shared" si="49"/>
        <v>0</v>
      </c>
      <c r="BM266" s="12"/>
      <c r="BN266" s="12"/>
      <c r="BO266" s="12" t="s">
        <v>251</v>
      </c>
      <c r="BP266" s="12">
        <v>0.2</v>
      </c>
      <c r="BQ266" s="12"/>
      <c r="BR266" s="12"/>
      <c r="BS266" s="12">
        <f t="shared" si="47"/>
        <v>0.2</v>
      </c>
      <c r="BT266" s="12">
        <f t="shared" si="48"/>
        <v>0.2</v>
      </c>
      <c r="BU266" s="22">
        <f t="shared" si="42"/>
        <v>0.2</v>
      </c>
      <c r="BV266" s="22"/>
    </row>
    <row r="267" spans="1:74" x14ac:dyDescent="0.2">
      <c r="A267" s="1">
        <v>2016</v>
      </c>
      <c r="B267" s="1" t="s">
        <v>249</v>
      </c>
      <c r="C267" s="6">
        <v>1320170220</v>
      </c>
      <c r="D267" s="9"/>
      <c r="E267" s="9"/>
      <c r="F267" s="9"/>
      <c r="G267" s="9"/>
      <c r="H267" s="9"/>
      <c r="I267" s="9">
        <f t="shared" si="43"/>
        <v>0</v>
      </c>
      <c r="J267" s="12"/>
      <c r="K267" s="12">
        <f t="shared" si="44"/>
        <v>0</v>
      </c>
      <c r="L267" s="15"/>
      <c r="M267" s="15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>
        <f t="shared" si="45"/>
        <v>0</v>
      </c>
      <c r="AI267" s="18"/>
      <c r="AJ267" s="18"/>
      <c r="AK267" s="18"/>
      <c r="AL267" s="18"/>
      <c r="AM267" s="18"/>
      <c r="AN267" s="18"/>
      <c r="AO267" s="18">
        <v>0.3</v>
      </c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>
        <f t="shared" si="49"/>
        <v>0</v>
      </c>
      <c r="BM267" s="12"/>
      <c r="BN267" s="12"/>
      <c r="BO267" s="12" t="s">
        <v>251</v>
      </c>
      <c r="BP267" s="12">
        <v>0.2</v>
      </c>
      <c r="BQ267" s="12"/>
      <c r="BR267" s="12"/>
      <c r="BS267" s="12">
        <f t="shared" si="47"/>
        <v>0.2</v>
      </c>
      <c r="BT267" s="12">
        <f t="shared" si="48"/>
        <v>0.2</v>
      </c>
      <c r="BU267" s="22">
        <f t="shared" si="42"/>
        <v>0.2</v>
      </c>
      <c r="BV267" s="22"/>
    </row>
    <row r="268" spans="1:74" x14ac:dyDescent="0.2">
      <c r="A268" s="1">
        <v>2016</v>
      </c>
      <c r="B268" s="1" t="s">
        <v>249</v>
      </c>
      <c r="C268" s="6">
        <v>1120162294</v>
      </c>
      <c r="D268" s="9">
        <v>1.2</v>
      </c>
      <c r="E268" s="9" t="s">
        <v>107</v>
      </c>
      <c r="F268" s="9">
        <v>0.6</v>
      </c>
      <c r="G268" s="9">
        <v>1.6</v>
      </c>
      <c r="H268" s="9" t="s">
        <v>258</v>
      </c>
      <c r="I268" s="9">
        <f t="shared" si="43"/>
        <v>2</v>
      </c>
      <c r="J268" s="12"/>
      <c r="K268" s="12">
        <f t="shared" si="44"/>
        <v>0</v>
      </c>
      <c r="L268" s="15">
        <v>2</v>
      </c>
      <c r="M268" s="15">
        <v>0.2</v>
      </c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>
        <f t="shared" si="45"/>
        <v>0.2</v>
      </c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>
        <v>56</v>
      </c>
      <c r="BH268" s="18">
        <v>0.5</v>
      </c>
      <c r="BI268" s="18"/>
      <c r="BJ268" s="18"/>
      <c r="BK268" s="18"/>
      <c r="BL268" s="18">
        <f t="shared" si="49"/>
        <v>0.5</v>
      </c>
      <c r="BM268" s="12"/>
      <c r="BN268" s="12"/>
      <c r="BO268" s="12" t="s">
        <v>259</v>
      </c>
      <c r="BP268" s="12">
        <v>0.2</v>
      </c>
      <c r="BQ268" s="12" t="s">
        <v>260</v>
      </c>
      <c r="BR268" s="12">
        <v>0.9</v>
      </c>
      <c r="BS268" s="12">
        <f t="shared" si="47"/>
        <v>1.1000000000000001</v>
      </c>
      <c r="BT268" s="12">
        <f t="shared" si="48"/>
        <v>1.1000000000000001</v>
      </c>
      <c r="BU268" s="22">
        <f t="shared" si="42"/>
        <v>3.8</v>
      </c>
      <c r="BV268" s="22"/>
    </row>
    <row r="269" spans="1:74" x14ac:dyDescent="0.2">
      <c r="A269" s="1">
        <v>2016</v>
      </c>
      <c r="B269" s="1" t="s">
        <v>249</v>
      </c>
      <c r="C269" s="6">
        <v>1120162271</v>
      </c>
      <c r="D269" s="9"/>
      <c r="E269" s="9"/>
      <c r="F269" s="9"/>
      <c r="G269" s="9"/>
      <c r="H269" s="9"/>
      <c r="I269" s="9">
        <f t="shared" si="43"/>
        <v>0</v>
      </c>
      <c r="J269" s="12"/>
      <c r="K269" s="12">
        <f t="shared" si="44"/>
        <v>0</v>
      </c>
      <c r="L269" s="15"/>
      <c r="M269" s="15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>
        <f t="shared" si="45"/>
        <v>0</v>
      </c>
      <c r="AI269" s="20"/>
      <c r="AJ269" s="20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>
        <f t="shared" si="49"/>
        <v>0</v>
      </c>
      <c r="BM269" s="12"/>
      <c r="BN269" s="12"/>
      <c r="BO269" s="12" t="s">
        <v>251</v>
      </c>
      <c r="BP269" s="12">
        <v>0.2</v>
      </c>
      <c r="BQ269" s="12"/>
      <c r="BR269" s="12"/>
      <c r="BS269" s="12">
        <f t="shared" si="47"/>
        <v>0.2</v>
      </c>
      <c r="BT269" s="12">
        <f t="shared" si="48"/>
        <v>0.2</v>
      </c>
      <c r="BU269" s="22">
        <f t="shared" si="42"/>
        <v>0.2</v>
      </c>
      <c r="BV269" s="22"/>
    </row>
    <row r="270" spans="1:74" x14ac:dyDescent="0.2">
      <c r="A270" s="1">
        <v>2016</v>
      </c>
      <c r="B270" s="1" t="s">
        <v>249</v>
      </c>
      <c r="C270" s="6">
        <v>1120162299</v>
      </c>
      <c r="D270" s="9"/>
      <c r="E270" s="9"/>
      <c r="F270" s="9"/>
      <c r="G270" s="9">
        <v>2</v>
      </c>
      <c r="H270" s="9" t="s">
        <v>261</v>
      </c>
      <c r="I270" s="9">
        <f t="shared" si="43"/>
        <v>2</v>
      </c>
      <c r="J270" s="12"/>
      <c r="K270" s="12">
        <f t="shared" si="44"/>
        <v>0</v>
      </c>
      <c r="L270" s="15">
        <v>3</v>
      </c>
      <c r="M270" s="15">
        <v>0.3</v>
      </c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 t="s">
        <v>253</v>
      </c>
      <c r="AE270" s="12">
        <v>0.1</v>
      </c>
      <c r="AF270" s="12"/>
      <c r="AG270" s="12"/>
      <c r="AH270" s="12">
        <f t="shared" si="45"/>
        <v>0.4</v>
      </c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>
        <v>10</v>
      </c>
      <c r="BH270" s="18">
        <v>0.3</v>
      </c>
      <c r="BI270" s="18">
        <v>0.3</v>
      </c>
      <c r="BJ270" s="18"/>
      <c r="BK270" s="18"/>
      <c r="BL270" s="18">
        <f t="shared" si="49"/>
        <v>0.6</v>
      </c>
      <c r="BM270" s="12"/>
      <c r="BN270" s="12"/>
      <c r="BO270" s="12" t="s">
        <v>251</v>
      </c>
      <c r="BP270" s="12">
        <v>0.2</v>
      </c>
      <c r="BQ270" s="12" t="s">
        <v>176</v>
      </c>
      <c r="BR270" s="12">
        <v>0.2</v>
      </c>
      <c r="BS270" s="12">
        <f t="shared" si="47"/>
        <v>0.4</v>
      </c>
      <c r="BT270" s="12">
        <f t="shared" si="48"/>
        <v>0.4</v>
      </c>
      <c r="BU270" s="22">
        <f t="shared" si="42"/>
        <v>3.4</v>
      </c>
      <c r="BV270" s="22"/>
    </row>
    <row r="271" spans="1:74" x14ac:dyDescent="0.2">
      <c r="A271" s="1">
        <v>2016</v>
      </c>
      <c r="B271" s="1" t="s">
        <v>249</v>
      </c>
      <c r="C271" s="6">
        <v>1120162254</v>
      </c>
      <c r="D271" s="9">
        <v>1.2</v>
      </c>
      <c r="E271" s="9" t="s">
        <v>103</v>
      </c>
      <c r="F271" s="9">
        <v>0.8</v>
      </c>
      <c r="G271" s="9"/>
      <c r="H271" s="9"/>
      <c r="I271" s="9">
        <f t="shared" si="43"/>
        <v>0.96</v>
      </c>
      <c r="J271" s="12"/>
      <c r="K271" s="12">
        <f t="shared" si="44"/>
        <v>0</v>
      </c>
      <c r="L271" s="15"/>
      <c r="M271" s="15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>
        <f t="shared" si="45"/>
        <v>0</v>
      </c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18">
        <f t="shared" si="49"/>
        <v>0</v>
      </c>
      <c r="BM271" s="12"/>
      <c r="BN271" s="12"/>
      <c r="BO271" s="12" t="s">
        <v>251</v>
      </c>
      <c r="BP271" s="12">
        <v>0.2</v>
      </c>
      <c r="BQ271" s="12" t="s">
        <v>176</v>
      </c>
      <c r="BR271" s="12">
        <v>0.2</v>
      </c>
      <c r="BS271" s="12">
        <f t="shared" si="47"/>
        <v>0.4</v>
      </c>
      <c r="BT271" s="12">
        <f t="shared" si="48"/>
        <v>0.4</v>
      </c>
      <c r="BU271" s="22">
        <f t="shared" si="42"/>
        <v>1.3599999999999999</v>
      </c>
      <c r="BV271" s="22"/>
    </row>
    <row r="272" spans="1:74" x14ac:dyDescent="0.2">
      <c r="A272" s="1">
        <v>2016</v>
      </c>
      <c r="B272" s="1" t="s">
        <v>249</v>
      </c>
      <c r="C272" s="6">
        <v>1120162315</v>
      </c>
      <c r="D272" s="9"/>
      <c r="E272" s="9"/>
      <c r="F272" s="9"/>
      <c r="H272" s="9"/>
      <c r="I272" s="9">
        <f t="shared" si="43"/>
        <v>0</v>
      </c>
      <c r="J272" s="12"/>
      <c r="K272" s="12">
        <f t="shared" si="44"/>
        <v>0</v>
      </c>
      <c r="L272" s="15"/>
      <c r="M272" s="15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>
        <f t="shared" si="45"/>
        <v>0</v>
      </c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18">
        <f t="shared" si="49"/>
        <v>0</v>
      </c>
      <c r="BM272" s="12"/>
      <c r="BN272" s="12"/>
      <c r="BO272" s="12" t="s">
        <v>251</v>
      </c>
      <c r="BP272" s="12">
        <v>0.2</v>
      </c>
      <c r="BQ272" s="12"/>
      <c r="BR272" s="12"/>
      <c r="BS272" s="12">
        <f t="shared" si="47"/>
        <v>0.2</v>
      </c>
      <c r="BT272" s="12">
        <f t="shared" si="48"/>
        <v>0.2</v>
      </c>
      <c r="BU272" s="22">
        <f t="shared" si="42"/>
        <v>0.2</v>
      </c>
      <c r="BV272" s="22"/>
    </row>
    <row r="273" spans="1:74" x14ac:dyDescent="0.2">
      <c r="A273" s="1">
        <v>2016</v>
      </c>
      <c r="B273" s="1" t="s">
        <v>249</v>
      </c>
      <c r="C273" s="6">
        <v>1120162318</v>
      </c>
      <c r="D273" s="9">
        <v>1.2</v>
      </c>
      <c r="E273" s="9" t="s">
        <v>103</v>
      </c>
      <c r="F273" s="9">
        <v>0.6</v>
      </c>
      <c r="G273" s="9">
        <v>1.6</v>
      </c>
      <c r="H273" s="9" t="s">
        <v>262</v>
      </c>
      <c r="I273" s="9">
        <f t="shared" si="43"/>
        <v>2</v>
      </c>
      <c r="J273" s="12"/>
      <c r="K273" s="12">
        <f t="shared" si="44"/>
        <v>0</v>
      </c>
      <c r="L273" s="15">
        <v>1</v>
      </c>
      <c r="M273" s="15">
        <v>0.1</v>
      </c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>
        <f t="shared" si="45"/>
        <v>0.1</v>
      </c>
      <c r="AI273" s="18"/>
      <c r="AJ273" s="18"/>
      <c r="AK273" s="18"/>
      <c r="AL273" s="18"/>
      <c r="AM273" s="18" t="s">
        <v>88</v>
      </c>
      <c r="AN273" s="18">
        <v>0.1</v>
      </c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 t="s">
        <v>88</v>
      </c>
      <c r="BF273" s="18">
        <v>0.1</v>
      </c>
      <c r="BG273" s="18">
        <v>23</v>
      </c>
      <c r="BH273" s="18">
        <v>0.5</v>
      </c>
      <c r="BI273" s="18"/>
      <c r="BJ273" s="18"/>
      <c r="BK273" s="18"/>
      <c r="BL273" s="18">
        <f t="shared" si="49"/>
        <v>0.7</v>
      </c>
      <c r="BM273" s="12"/>
      <c r="BN273" s="12"/>
      <c r="BO273" s="12" t="s">
        <v>263</v>
      </c>
      <c r="BP273" s="12">
        <v>0.2</v>
      </c>
      <c r="BQ273" s="12" t="s">
        <v>208</v>
      </c>
      <c r="BR273" s="12">
        <v>0.4</v>
      </c>
      <c r="BS273" s="12">
        <f t="shared" si="47"/>
        <v>0.60000000000000009</v>
      </c>
      <c r="BT273" s="12">
        <f t="shared" si="48"/>
        <v>0.60000000000000009</v>
      </c>
      <c r="BU273" s="22">
        <f t="shared" si="42"/>
        <v>3.4000000000000004</v>
      </c>
      <c r="BV273" s="22"/>
    </row>
    <row r="274" spans="1:74" x14ac:dyDescent="0.2">
      <c r="A274" s="1">
        <v>2016</v>
      </c>
      <c r="B274" s="1" t="s">
        <v>249</v>
      </c>
      <c r="C274" s="6">
        <v>1120162321</v>
      </c>
      <c r="D274" s="9">
        <v>1.2</v>
      </c>
      <c r="E274" s="9" t="s">
        <v>105</v>
      </c>
      <c r="F274" s="9">
        <v>0.8</v>
      </c>
      <c r="G274" s="9">
        <v>1</v>
      </c>
      <c r="H274" s="9" t="s">
        <v>264</v>
      </c>
      <c r="I274" s="9">
        <f t="shared" si="43"/>
        <v>1.96</v>
      </c>
      <c r="J274" s="12"/>
      <c r="K274" s="12">
        <f t="shared" si="44"/>
        <v>0</v>
      </c>
      <c r="L274" s="15">
        <v>3</v>
      </c>
      <c r="M274" s="15">
        <v>0.3</v>
      </c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 t="s">
        <v>265</v>
      </c>
      <c r="AC274" s="12">
        <v>0.5</v>
      </c>
      <c r="AD274" s="12"/>
      <c r="AE274" s="12"/>
      <c r="AF274" s="12"/>
      <c r="AG274" s="12"/>
      <c r="AH274" s="12">
        <f t="shared" si="45"/>
        <v>0.8</v>
      </c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>
        <v>34</v>
      </c>
      <c r="BH274" s="18">
        <v>0.5</v>
      </c>
      <c r="BI274" s="18"/>
      <c r="BJ274" s="18"/>
      <c r="BK274" s="18"/>
      <c r="BL274" s="18">
        <f t="shared" si="49"/>
        <v>0.5</v>
      </c>
      <c r="BM274" s="12"/>
      <c r="BN274" s="12"/>
      <c r="BO274" s="12" t="s">
        <v>255</v>
      </c>
      <c r="BP274" s="12">
        <v>0.2</v>
      </c>
      <c r="BQ274" s="12"/>
      <c r="BR274" s="12"/>
      <c r="BS274" s="12">
        <f t="shared" si="47"/>
        <v>0.2</v>
      </c>
      <c r="BT274" s="12">
        <f t="shared" si="48"/>
        <v>0.2</v>
      </c>
      <c r="BU274" s="22">
        <f t="shared" si="42"/>
        <v>3.46</v>
      </c>
      <c r="BV274" s="22"/>
    </row>
    <row r="275" spans="1:74" x14ac:dyDescent="0.2">
      <c r="A275" s="1">
        <v>2016</v>
      </c>
      <c r="B275" s="1" t="s">
        <v>249</v>
      </c>
      <c r="C275" s="6">
        <v>1120162322</v>
      </c>
      <c r="D275" s="9"/>
      <c r="E275" s="9"/>
      <c r="F275" s="9"/>
      <c r="G275" s="9">
        <v>1.6</v>
      </c>
      <c r="H275" s="9" t="s">
        <v>256</v>
      </c>
      <c r="I275" s="9">
        <f t="shared" si="43"/>
        <v>1.6</v>
      </c>
      <c r="J275" s="12"/>
      <c r="K275" s="12">
        <f t="shared" si="44"/>
        <v>0</v>
      </c>
      <c r="L275" s="15">
        <v>1</v>
      </c>
      <c r="M275" s="15">
        <v>0.1</v>
      </c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>
        <f t="shared" si="45"/>
        <v>0.1</v>
      </c>
      <c r="AI275" s="18"/>
      <c r="AJ275" s="18"/>
      <c r="AK275" s="18"/>
      <c r="AL275" s="18"/>
      <c r="AM275" s="18" t="s">
        <v>88</v>
      </c>
      <c r="AN275" s="18">
        <v>0.1</v>
      </c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>
        <v>11</v>
      </c>
      <c r="BH275" s="18">
        <v>0.3</v>
      </c>
      <c r="BI275" s="18"/>
      <c r="BJ275" s="18"/>
      <c r="BK275" s="18"/>
      <c r="BL275" s="18">
        <f t="shared" si="49"/>
        <v>0.4</v>
      </c>
      <c r="BM275" s="12"/>
      <c r="BN275" s="12"/>
      <c r="BO275" s="12" t="s">
        <v>251</v>
      </c>
      <c r="BP275" s="12">
        <v>0.2</v>
      </c>
      <c r="BQ275" s="12" t="s">
        <v>265</v>
      </c>
      <c r="BR275" s="12">
        <v>0.4</v>
      </c>
      <c r="BS275" s="12">
        <f t="shared" si="47"/>
        <v>0.60000000000000009</v>
      </c>
      <c r="BT275" s="12">
        <f t="shared" si="48"/>
        <v>0.60000000000000009</v>
      </c>
      <c r="BU275" s="22">
        <f t="shared" si="42"/>
        <v>2.7</v>
      </c>
      <c r="BV275" s="22"/>
    </row>
    <row r="276" spans="1:74" x14ac:dyDescent="0.2">
      <c r="A276" s="1">
        <v>2016</v>
      </c>
      <c r="B276" s="1" t="s">
        <v>249</v>
      </c>
      <c r="C276" s="6">
        <v>1120162324</v>
      </c>
      <c r="D276" s="9">
        <v>1.2</v>
      </c>
      <c r="E276" s="9" t="s">
        <v>96</v>
      </c>
      <c r="F276" s="9">
        <v>0.8</v>
      </c>
      <c r="G276" s="9"/>
      <c r="H276" s="9"/>
      <c r="I276" s="9">
        <f t="shared" si="43"/>
        <v>0.96</v>
      </c>
      <c r="J276" s="12"/>
      <c r="K276" s="12">
        <f t="shared" si="44"/>
        <v>0</v>
      </c>
      <c r="L276" s="15">
        <v>1</v>
      </c>
      <c r="M276" s="15">
        <v>0.1</v>
      </c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>
        <f t="shared" si="45"/>
        <v>0.1</v>
      </c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>
        <v>18</v>
      </c>
      <c r="BH276" s="18">
        <v>0.5</v>
      </c>
      <c r="BI276" s="18"/>
      <c r="BJ276" s="18"/>
      <c r="BK276" s="18"/>
      <c r="BL276" s="18">
        <f t="shared" si="49"/>
        <v>0.5</v>
      </c>
      <c r="BM276" s="12" t="s">
        <v>266</v>
      </c>
      <c r="BN276" s="12">
        <v>0.3</v>
      </c>
      <c r="BO276" s="12" t="s">
        <v>251</v>
      </c>
      <c r="BP276" s="12">
        <v>0.2</v>
      </c>
      <c r="BQ276" s="12"/>
      <c r="BR276" s="12"/>
      <c r="BS276" s="12">
        <f t="shared" si="47"/>
        <v>0.2</v>
      </c>
      <c r="BT276" s="12">
        <f t="shared" si="48"/>
        <v>0.5</v>
      </c>
      <c r="BU276" s="22">
        <f t="shared" si="42"/>
        <v>2.06</v>
      </c>
      <c r="BV276" s="22"/>
    </row>
    <row r="277" spans="1:74" x14ac:dyDescent="0.2">
      <c r="A277" s="1">
        <v>2016</v>
      </c>
      <c r="B277" s="1" t="s">
        <v>249</v>
      </c>
      <c r="C277" s="6">
        <v>1120162330</v>
      </c>
      <c r="D277" s="9">
        <v>1.2</v>
      </c>
      <c r="E277" s="9" t="s">
        <v>107</v>
      </c>
      <c r="F277" s="9">
        <v>0.8</v>
      </c>
      <c r="G277" s="9"/>
      <c r="H277" s="9"/>
      <c r="I277" s="9">
        <f t="shared" si="43"/>
        <v>0.96</v>
      </c>
      <c r="J277" s="12"/>
      <c r="K277" s="12">
        <f t="shared" si="44"/>
        <v>0</v>
      </c>
      <c r="L277" s="15"/>
      <c r="M277" s="15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>
        <f t="shared" si="45"/>
        <v>0</v>
      </c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  <c r="BL277" s="18">
        <f t="shared" si="49"/>
        <v>0</v>
      </c>
      <c r="BM277" s="12" t="s">
        <v>266</v>
      </c>
      <c r="BN277" s="12">
        <v>0.3</v>
      </c>
      <c r="BO277" s="11" t="s">
        <v>251</v>
      </c>
      <c r="BP277" s="11">
        <v>0.2</v>
      </c>
      <c r="BQ277" s="11"/>
      <c r="BR277" s="11"/>
      <c r="BS277" s="12">
        <f t="shared" si="47"/>
        <v>0.2</v>
      </c>
      <c r="BT277" s="12">
        <f t="shared" si="48"/>
        <v>0.5</v>
      </c>
      <c r="BU277" s="22">
        <f t="shared" si="42"/>
        <v>1.46</v>
      </c>
      <c r="BV277" s="22"/>
    </row>
    <row r="278" spans="1:74" x14ac:dyDescent="0.2">
      <c r="A278" s="1">
        <v>2016</v>
      </c>
      <c r="B278" s="1" t="s">
        <v>249</v>
      </c>
      <c r="C278" s="6">
        <v>1120162334</v>
      </c>
      <c r="D278" s="9"/>
      <c r="E278" s="9"/>
      <c r="F278" s="9"/>
      <c r="G278" s="9"/>
      <c r="H278" s="9"/>
      <c r="I278" s="9">
        <f t="shared" si="43"/>
        <v>0</v>
      </c>
      <c r="J278" s="12">
        <v>2</v>
      </c>
      <c r="K278" s="12">
        <f t="shared" si="44"/>
        <v>0.4</v>
      </c>
      <c r="L278" s="15">
        <v>1</v>
      </c>
      <c r="M278" s="15">
        <v>0.1</v>
      </c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 t="s">
        <v>265</v>
      </c>
      <c r="AC278" s="12">
        <v>0.5</v>
      </c>
      <c r="AD278" s="12"/>
      <c r="AE278" s="12"/>
      <c r="AF278" s="12"/>
      <c r="AG278" s="12"/>
      <c r="AH278" s="12">
        <f t="shared" si="45"/>
        <v>1</v>
      </c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 t="s">
        <v>267</v>
      </c>
      <c r="AX278" s="18">
        <v>0.6</v>
      </c>
      <c r="AY278" s="18"/>
      <c r="AZ278" s="18"/>
      <c r="BA278" s="18"/>
      <c r="BB278" s="18"/>
      <c r="BC278" s="18"/>
      <c r="BD278" s="18"/>
      <c r="BE278" s="18"/>
      <c r="BF278" s="18"/>
      <c r="BG278" s="18">
        <v>12</v>
      </c>
      <c r="BH278" s="18">
        <v>0.3</v>
      </c>
      <c r="BI278" s="18"/>
      <c r="BJ278" s="18"/>
      <c r="BK278" s="18"/>
      <c r="BL278" s="18">
        <f t="shared" si="49"/>
        <v>0.89999999999999991</v>
      </c>
      <c r="BM278" s="12"/>
      <c r="BN278" s="12"/>
      <c r="BO278" s="11" t="s">
        <v>251</v>
      </c>
      <c r="BP278" s="11">
        <v>0.2</v>
      </c>
      <c r="BQ278" s="11" t="s">
        <v>176</v>
      </c>
      <c r="BR278" s="11">
        <v>0.2</v>
      </c>
      <c r="BS278" s="12">
        <f t="shared" si="47"/>
        <v>0.4</v>
      </c>
      <c r="BT278" s="12">
        <f t="shared" si="48"/>
        <v>0.4</v>
      </c>
      <c r="BU278" s="22">
        <f t="shared" si="42"/>
        <v>2.2999999999999998</v>
      </c>
      <c r="BV278" s="22"/>
    </row>
    <row r="279" spans="1:74" x14ac:dyDescent="0.2">
      <c r="A279" s="1">
        <v>2016</v>
      </c>
      <c r="B279" s="1" t="s">
        <v>249</v>
      </c>
      <c r="C279" s="6">
        <v>1120162335</v>
      </c>
      <c r="D279" s="9"/>
      <c r="E279" s="9"/>
      <c r="F279" s="9"/>
      <c r="G279" s="9"/>
      <c r="H279" s="9"/>
      <c r="I279" s="9">
        <f t="shared" si="43"/>
        <v>0</v>
      </c>
      <c r="J279" s="12"/>
      <c r="K279" s="12">
        <f t="shared" si="44"/>
        <v>0</v>
      </c>
      <c r="L279" s="15"/>
      <c r="M279" s="15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>
        <f t="shared" si="45"/>
        <v>0</v>
      </c>
      <c r="AI279" s="18"/>
      <c r="AJ279" s="18"/>
      <c r="AK279" s="18"/>
      <c r="AL279" s="18"/>
      <c r="AM279" s="18" t="s">
        <v>88</v>
      </c>
      <c r="AN279" s="18">
        <v>0.1</v>
      </c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18">
        <f t="shared" si="49"/>
        <v>0.1</v>
      </c>
      <c r="BM279" s="12"/>
      <c r="BN279" s="12"/>
      <c r="BO279" s="11" t="s">
        <v>251</v>
      </c>
      <c r="BP279" s="11">
        <v>0.2</v>
      </c>
      <c r="BQ279" s="11"/>
      <c r="BR279" s="11"/>
      <c r="BS279" s="12">
        <f t="shared" si="47"/>
        <v>0.2</v>
      </c>
      <c r="BT279" s="12">
        <f t="shared" si="48"/>
        <v>0.2</v>
      </c>
      <c r="BU279" s="22">
        <f t="shared" si="42"/>
        <v>0.30000000000000004</v>
      </c>
      <c r="BV279" s="22"/>
    </row>
    <row r="280" spans="1:74" x14ac:dyDescent="0.2">
      <c r="A280" s="1">
        <v>2016</v>
      </c>
      <c r="B280" s="1" t="s">
        <v>249</v>
      </c>
      <c r="C280" s="6">
        <v>1120162338</v>
      </c>
      <c r="D280" s="9">
        <v>1.6</v>
      </c>
      <c r="E280" s="9" t="s">
        <v>95</v>
      </c>
      <c r="F280" s="9">
        <v>1</v>
      </c>
      <c r="G280" s="9"/>
      <c r="H280" s="9"/>
      <c r="I280" s="9">
        <f t="shared" si="43"/>
        <v>1.6</v>
      </c>
      <c r="J280" s="12"/>
      <c r="K280" s="12">
        <f t="shared" si="44"/>
        <v>0</v>
      </c>
      <c r="L280" s="15">
        <v>3</v>
      </c>
      <c r="M280" s="15">
        <v>0.3</v>
      </c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 t="s">
        <v>265</v>
      </c>
      <c r="AC280" s="12">
        <v>0.5</v>
      </c>
      <c r="AD280" s="12"/>
      <c r="AE280" s="12"/>
      <c r="AF280" s="12"/>
      <c r="AG280" s="12"/>
      <c r="AH280" s="12">
        <f t="shared" si="45"/>
        <v>0.8</v>
      </c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 t="s">
        <v>88</v>
      </c>
      <c r="BF280" s="18">
        <v>0.1</v>
      </c>
      <c r="BG280" s="18"/>
      <c r="BH280" s="18"/>
      <c r="BI280" s="18"/>
      <c r="BJ280" s="18"/>
      <c r="BK280" s="18"/>
      <c r="BL280" s="18">
        <f t="shared" si="49"/>
        <v>0.1</v>
      </c>
      <c r="BM280" s="12"/>
      <c r="BN280" s="12"/>
      <c r="BO280" s="12" t="s">
        <v>251</v>
      </c>
      <c r="BP280" s="12">
        <v>0.2</v>
      </c>
      <c r="BQ280" s="12"/>
      <c r="BR280" s="12"/>
      <c r="BS280" s="12">
        <f t="shared" si="47"/>
        <v>0.2</v>
      </c>
      <c r="BT280" s="12">
        <f t="shared" si="48"/>
        <v>0.2</v>
      </c>
      <c r="BU280" s="22">
        <f t="shared" si="42"/>
        <v>2.7</v>
      </c>
      <c r="BV280" s="22"/>
    </row>
    <row r="281" spans="1:74" x14ac:dyDescent="0.2">
      <c r="A281" s="1">
        <v>2016</v>
      </c>
      <c r="B281" s="1" t="s">
        <v>249</v>
      </c>
      <c r="C281" s="6">
        <v>1120162342</v>
      </c>
      <c r="D281" s="9"/>
      <c r="E281" s="9"/>
      <c r="F281" s="9"/>
      <c r="G281" s="9">
        <v>1.6</v>
      </c>
      <c r="H281" s="9" t="s">
        <v>262</v>
      </c>
      <c r="I281" s="9">
        <f t="shared" si="43"/>
        <v>1.6</v>
      </c>
      <c r="J281" s="12"/>
      <c r="K281" s="12">
        <f t="shared" si="44"/>
        <v>0</v>
      </c>
      <c r="L281" s="15">
        <v>2</v>
      </c>
      <c r="M281" s="15">
        <v>0.2</v>
      </c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>
        <f t="shared" si="45"/>
        <v>0.2</v>
      </c>
      <c r="AI281" s="20"/>
      <c r="AJ281" s="20"/>
      <c r="AK281" s="18"/>
      <c r="AL281" s="18"/>
      <c r="AM281" s="18" t="s">
        <v>88</v>
      </c>
      <c r="AN281" s="18">
        <v>0.1</v>
      </c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>
        <v>11</v>
      </c>
      <c r="BH281" s="18">
        <v>0.3</v>
      </c>
      <c r="BI281" s="18"/>
      <c r="BJ281" s="18"/>
      <c r="BK281" s="18"/>
      <c r="BL281" s="18">
        <f t="shared" si="49"/>
        <v>0.4</v>
      </c>
      <c r="BM281" s="12"/>
      <c r="BN281" s="12"/>
      <c r="BO281" s="12" t="s">
        <v>251</v>
      </c>
      <c r="BP281" s="12">
        <v>0.2</v>
      </c>
      <c r="BQ281" s="12" t="s">
        <v>208</v>
      </c>
      <c r="BR281" s="12">
        <v>0.4</v>
      </c>
      <c r="BS281" s="12">
        <f t="shared" si="47"/>
        <v>0.60000000000000009</v>
      </c>
      <c r="BT281" s="12">
        <f t="shared" si="48"/>
        <v>0.60000000000000009</v>
      </c>
      <c r="BU281" s="22">
        <f t="shared" si="42"/>
        <v>2.8</v>
      </c>
      <c r="BV281" s="22"/>
    </row>
    <row r="282" spans="1:74" x14ac:dyDescent="0.2">
      <c r="A282" s="1">
        <v>2016</v>
      </c>
      <c r="B282" s="1" t="s">
        <v>249</v>
      </c>
      <c r="C282" s="6">
        <v>1120162349</v>
      </c>
      <c r="D282" s="9">
        <v>1.2</v>
      </c>
      <c r="E282" s="9" t="s">
        <v>102</v>
      </c>
      <c r="F282" s="9">
        <v>1</v>
      </c>
      <c r="G282" s="9"/>
      <c r="H282" s="9"/>
      <c r="I282" s="9">
        <f t="shared" si="43"/>
        <v>1.2</v>
      </c>
      <c r="J282" s="12">
        <v>5</v>
      </c>
      <c r="K282" s="12">
        <f t="shared" si="44"/>
        <v>1</v>
      </c>
      <c r="L282" s="15">
        <v>2</v>
      </c>
      <c r="M282" s="15">
        <v>0.2</v>
      </c>
      <c r="N282" s="12"/>
      <c r="O282" s="12"/>
      <c r="P282" s="12" t="s">
        <v>97</v>
      </c>
      <c r="Q282" s="12" t="s">
        <v>268</v>
      </c>
      <c r="R282" s="12">
        <v>1</v>
      </c>
      <c r="S282" s="12"/>
      <c r="T282" s="12"/>
      <c r="U282" s="12"/>
      <c r="V282" s="12"/>
      <c r="W282" s="12"/>
      <c r="X282" s="12"/>
      <c r="Y282" s="12"/>
      <c r="Z282" s="12"/>
      <c r="AA282" s="12"/>
      <c r="AB282" s="12" t="s">
        <v>265</v>
      </c>
      <c r="AC282" s="12">
        <v>0.5</v>
      </c>
      <c r="AD282" s="12"/>
      <c r="AE282" s="12"/>
      <c r="AF282" s="12"/>
      <c r="AG282" s="12"/>
      <c r="AH282" s="12">
        <f t="shared" si="45"/>
        <v>2.7</v>
      </c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>
        <v>43</v>
      </c>
      <c r="BH282" s="18">
        <v>0.5</v>
      </c>
      <c r="BI282" s="18"/>
      <c r="BJ282" s="18"/>
      <c r="BK282" s="18"/>
      <c r="BL282" s="18">
        <f t="shared" si="49"/>
        <v>0.5</v>
      </c>
      <c r="BM282" s="12"/>
      <c r="BN282" s="12"/>
      <c r="BO282" s="12" t="s">
        <v>91</v>
      </c>
      <c r="BP282" s="12">
        <v>0.2</v>
      </c>
      <c r="BQ282" s="12" t="s">
        <v>253</v>
      </c>
      <c r="BR282" s="12">
        <v>0.1</v>
      </c>
      <c r="BS282" s="12">
        <f t="shared" si="47"/>
        <v>0.30000000000000004</v>
      </c>
      <c r="BT282" s="12">
        <f t="shared" si="48"/>
        <v>0.30000000000000004</v>
      </c>
      <c r="BU282" s="22">
        <f t="shared" si="42"/>
        <v>4.7</v>
      </c>
      <c r="BV282" s="22"/>
    </row>
    <row r="283" spans="1:74" x14ac:dyDescent="0.2">
      <c r="A283" s="1">
        <v>2016</v>
      </c>
      <c r="B283" s="1" t="s">
        <v>249</v>
      </c>
      <c r="C283" s="6">
        <v>1120162350</v>
      </c>
      <c r="D283" s="9">
        <v>1.2</v>
      </c>
      <c r="E283" s="9" t="s">
        <v>92</v>
      </c>
      <c r="F283" s="9">
        <v>0.8</v>
      </c>
      <c r="G283" s="9">
        <v>1.6</v>
      </c>
      <c r="H283" s="9" t="s">
        <v>256</v>
      </c>
      <c r="I283" s="9">
        <f t="shared" si="43"/>
        <v>2</v>
      </c>
      <c r="J283" s="12"/>
      <c r="K283" s="12">
        <f t="shared" si="44"/>
        <v>0</v>
      </c>
      <c r="L283" s="15">
        <v>1</v>
      </c>
      <c r="M283" s="15">
        <v>0.1</v>
      </c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>
        <f t="shared" si="45"/>
        <v>0.1</v>
      </c>
      <c r="AI283" s="20"/>
      <c r="AJ283" s="20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 t="s">
        <v>88</v>
      </c>
      <c r="BF283" s="18">
        <v>0.1</v>
      </c>
      <c r="BG283" s="18">
        <v>16.5</v>
      </c>
      <c r="BH283" s="18">
        <v>0.4</v>
      </c>
      <c r="BI283" s="18"/>
      <c r="BJ283" s="18"/>
      <c r="BK283" s="18"/>
      <c r="BL283" s="18">
        <f t="shared" si="49"/>
        <v>0.5</v>
      </c>
      <c r="BM283" s="12"/>
      <c r="BN283" s="12"/>
      <c r="BO283" s="12" t="s">
        <v>251</v>
      </c>
      <c r="BP283" s="12">
        <v>0.2</v>
      </c>
      <c r="BQ283" s="12"/>
      <c r="BR283" s="12"/>
      <c r="BS283" s="12">
        <f t="shared" si="47"/>
        <v>0.2</v>
      </c>
      <c r="BT283" s="12">
        <f t="shared" si="48"/>
        <v>0.2</v>
      </c>
      <c r="BU283" s="22">
        <f t="shared" si="42"/>
        <v>2.8</v>
      </c>
      <c r="BV283" s="22"/>
    </row>
    <row r="284" spans="1:74" x14ac:dyDescent="0.2">
      <c r="A284" s="1">
        <v>2016</v>
      </c>
      <c r="B284" s="1" t="s">
        <v>249</v>
      </c>
      <c r="C284" s="6">
        <v>1120162351</v>
      </c>
      <c r="D284" s="9"/>
      <c r="E284" s="9"/>
      <c r="F284" s="9"/>
      <c r="G284" s="9"/>
      <c r="H284" s="9"/>
      <c r="I284" s="9">
        <f t="shared" si="43"/>
        <v>0</v>
      </c>
      <c r="J284" s="12"/>
      <c r="K284" s="12">
        <f t="shared" si="44"/>
        <v>0</v>
      </c>
      <c r="L284" s="15"/>
      <c r="M284" s="15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>
        <f t="shared" si="45"/>
        <v>0</v>
      </c>
      <c r="AI284" s="20"/>
      <c r="AJ284" s="20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  <c r="BL284" s="18">
        <f t="shared" si="49"/>
        <v>0</v>
      </c>
      <c r="BM284" s="12"/>
      <c r="BN284" s="12"/>
      <c r="BO284" s="12" t="s">
        <v>251</v>
      </c>
      <c r="BP284" s="12">
        <v>0.2</v>
      </c>
      <c r="BQ284" s="12"/>
      <c r="BR284" s="12"/>
      <c r="BS284" s="12">
        <f t="shared" si="47"/>
        <v>0.2</v>
      </c>
      <c r="BT284" s="12">
        <f t="shared" si="48"/>
        <v>0.2</v>
      </c>
      <c r="BU284" s="22">
        <f t="shared" si="42"/>
        <v>0.2</v>
      </c>
      <c r="BV284" s="22"/>
    </row>
    <row r="285" spans="1:74" x14ac:dyDescent="0.2">
      <c r="A285" s="1">
        <v>2016</v>
      </c>
      <c r="B285" s="1" t="s">
        <v>249</v>
      </c>
      <c r="C285" s="6">
        <v>1120162353</v>
      </c>
      <c r="D285" s="9"/>
      <c r="E285" s="9"/>
      <c r="F285" s="9"/>
      <c r="G285" s="9"/>
      <c r="H285" s="9"/>
      <c r="I285" s="9">
        <f t="shared" si="43"/>
        <v>0</v>
      </c>
      <c r="J285" s="12"/>
      <c r="K285" s="12">
        <f t="shared" si="44"/>
        <v>0</v>
      </c>
      <c r="L285" s="15"/>
      <c r="M285" s="15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>
        <f t="shared" si="45"/>
        <v>0</v>
      </c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 t="s">
        <v>88</v>
      </c>
      <c r="BF285" s="18">
        <v>0.1</v>
      </c>
      <c r="BG285" s="18"/>
      <c r="BH285" s="18"/>
      <c r="BI285" s="18"/>
      <c r="BJ285" s="18"/>
      <c r="BK285" s="18"/>
      <c r="BL285" s="18">
        <f t="shared" si="49"/>
        <v>0.1</v>
      </c>
      <c r="BM285" s="12"/>
      <c r="BN285" s="12"/>
      <c r="BO285" s="12" t="s">
        <v>251</v>
      </c>
      <c r="BP285" s="12">
        <v>0.2</v>
      </c>
      <c r="BQ285" s="12"/>
      <c r="BR285" s="12"/>
      <c r="BS285" s="12">
        <f t="shared" si="47"/>
        <v>0.2</v>
      </c>
      <c r="BT285" s="12">
        <f t="shared" si="48"/>
        <v>0.2</v>
      </c>
      <c r="BU285" s="22">
        <f t="shared" si="42"/>
        <v>0.30000000000000004</v>
      </c>
      <c r="BV285" s="22"/>
    </row>
    <row r="286" spans="1:74" x14ac:dyDescent="0.2">
      <c r="A286" s="1">
        <v>2016</v>
      </c>
      <c r="B286" s="1" t="s">
        <v>249</v>
      </c>
      <c r="C286" s="6">
        <v>1120162357</v>
      </c>
      <c r="D286" s="9">
        <v>1.2</v>
      </c>
      <c r="E286" s="9" t="s">
        <v>112</v>
      </c>
      <c r="F286" s="9">
        <v>0.6</v>
      </c>
      <c r="G286" s="9">
        <v>1.6</v>
      </c>
      <c r="H286" s="9" t="s">
        <v>262</v>
      </c>
      <c r="I286" s="9">
        <f t="shared" si="43"/>
        <v>2</v>
      </c>
      <c r="J286" s="12"/>
      <c r="K286" s="12">
        <f t="shared" si="44"/>
        <v>0</v>
      </c>
      <c r="L286" s="15">
        <v>2</v>
      </c>
      <c r="M286" s="15">
        <v>0.2</v>
      </c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>
        <f t="shared" si="45"/>
        <v>0.2</v>
      </c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 t="s">
        <v>88</v>
      </c>
      <c r="BF286" s="18">
        <v>0.1</v>
      </c>
      <c r="BG286" s="18">
        <v>12</v>
      </c>
      <c r="BH286" s="18">
        <v>0.3</v>
      </c>
      <c r="BI286" s="18"/>
      <c r="BJ286" s="18"/>
      <c r="BK286" s="18"/>
      <c r="BL286" s="18">
        <f t="shared" si="49"/>
        <v>0.4</v>
      </c>
      <c r="BM286" s="12"/>
      <c r="BN286" s="12"/>
      <c r="BO286" s="12" t="s">
        <v>251</v>
      </c>
      <c r="BP286" s="12">
        <v>0.2</v>
      </c>
      <c r="BQ286" s="12" t="s">
        <v>176</v>
      </c>
      <c r="BR286" s="12">
        <v>0.2</v>
      </c>
      <c r="BS286" s="12">
        <f t="shared" si="47"/>
        <v>0.4</v>
      </c>
      <c r="BT286" s="12">
        <f t="shared" si="48"/>
        <v>0.4</v>
      </c>
      <c r="BU286" s="22">
        <f t="shared" ref="BU286:BU350" si="50">SUM(BT286,BL286,AH286,I286)</f>
        <v>3</v>
      </c>
      <c r="BV286" s="22"/>
    </row>
    <row r="287" spans="1:74" x14ac:dyDescent="0.2">
      <c r="A287" s="1">
        <v>2016</v>
      </c>
      <c r="B287" s="1" t="s">
        <v>249</v>
      </c>
      <c r="C287" s="6">
        <v>1120162359</v>
      </c>
      <c r="D287" s="9">
        <v>1.6</v>
      </c>
      <c r="E287" s="9" t="s">
        <v>110</v>
      </c>
      <c r="F287" s="9">
        <v>1</v>
      </c>
      <c r="G287" s="9"/>
      <c r="H287" s="9"/>
      <c r="I287" s="9">
        <f t="shared" si="43"/>
        <v>1.6</v>
      </c>
      <c r="J287" s="12"/>
      <c r="K287" s="12">
        <f t="shared" si="44"/>
        <v>0</v>
      </c>
      <c r="L287" s="15">
        <v>1</v>
      </c>
      <c r="M287" s="15">
        <v>0.1</v>
      </c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>
        <f t="shared" si="45"/>
        <v>0.1</v>
      </c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>
        <f t="shared" si="49"/>
        <v>0</v>
      </c>
      <c r="BM287" s="12"/>
      <c r="BN287" s="12"/>
      <c r="BO287" s="11" t="s">
        <v>251</v>
      </c>
      <c r="BP287" s="12">
        <v>0.2</v>
      </c>
      <c r="BQ287" s="12" t="s">
        <v>176</v>
      </c>
      <c r="BR287" s="12">
        <v>0.2</v>
      </c>
      <c r="BS287" s="12">
        <f t="shared" si="47"/>
        <v>0.4</v>
      </c>
      <c r="BT287" s="12">
        <f t="shared" si="48"/>
        <v>0.4</v>
      </c>
      <c r="BU287" s="22">
        <f t="shared" si="50"/>
        <v>2.1</v>
      </c>
      <c r="BV287" s="22"/>
    </row>
    <row r="288" spans="1:74" x14ac:dyDescent="0.2">
      <c r="A288" s="1">
        <v>2016</v>
      </c>
      <c r="B288" s="1" t="s">
        <v>249</v>
      </c>
      <c r="C288" s="6">
        <v>1120151161</v>
      </c>
      <c r="D288" s="9"/>
      <c r="E288" s="9"/>
      <c r="F288" s="9"/>
      <c r="G288" s="9"/>
      <c r="H288" s="9"/>
      <c r="I288" s="9">
        <f t="shared" si="43"/>
        <v>0</v>
      </c>
      <c r="J288" s="12"/>
      <c r="K288" s="12">
        <f t="shared" si="44"/>
        <v>0</v>
      </c>
      <c r="L288" s="15"/>
      <c r="M288" s="15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>
        <f t="shared" si="45"/>
        <v>0</v>
      </c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>
        <f t="shared" si="49"/>
        <v>0</v>
      </c>
      <c r="BM288" s="12"/>
      <c r="BN288" s="12"/>
      <c r="BO288" s="11" t="s">
        <v>251</v>
      </c>
      <c r="BP288" s="12">
        <v>0.2</v>
      </c>
      <c r="BQ288" s="12"/>
      <c r="BR288" s="12"/>
      <c r="BS288" s="12">
        <f t="shared" si="47"/>
        <v>0.2</v>
      </c>
      <c r="BT288" s="12">
        <f t="shared" si="48"/>
        <v>0.2</v>
      </c>
      <c r="BU288" s="22">
        <f t="shared" si="50"/>
        <v>0.2</v>
      </c>
      <c r="BV288" s="22"/>
    </row>
    <row r="289" spans="1:74" x14ac:dyDescent="0.2">
      <c r="A289" s="1">
        <v>2016</v>
      </c>
      <c r="B289" s="1" t="s">
        <v>269</v>
      </c>
      <c r="C289" s="6">
        <v>1120152287</v>
      </c>
      <c r="D289" s="9"/>
      <c r="E289" s="9"/>
      <c r="F289" s="9"/>
      <c r="G289" s="9"/>
      <c r="H289" s="9"/>
      <c r="I289" s="9">
        <f t="shared" si="43"/>
        <v>0</v>
      </c>
      <c r="J289" s="12"/>
      <c r="K289" s="12">
        <f t="shared" si="44"/>
        <v>0</v>
      </c>
      <c r="L289" s="15"/>
      <c r="M289" s="15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>
        <f t="shared" si="45"/>
        <v>0</v>
      </c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>
        <v>11</v>
      </c>
      <c r="BH289" s="18">
        <v>0.3</v>
      </c>
      <c r="BI289" s="18"/>
      <c r="BJ289" s="18"/>
      <c r="BK289" s="18"/>
      <c r="BL289" s="18">
        <f t="shared" si="49"/>
        <v>0.3</v>
      </c>
      <c r="BM289" s="12"/>
      <c r="BN289" s="12"/>
      <c r="BO289" s="12" t="s">
        <v>89</v>
      </c>
      <c r="BP289" s="12">
        <v>0.2</v>
      </c>
      <c r="BQ289" s="12"/>
      <c r="BR289" s="12"/>
      <c r="BS289" s="12">
        <f t="shared" si="47"/>
        <v>0.2</v>
      </c>
      <c r="BT289" s="12">
        <f t="shared" si="48"/>
        <v>0.2</v>
      </c>
      <c r="BU289" s="22">
        <f t="shared" si="50"/>
        <v>0.5</v>
      </c>
      <c r="BV289" s="22"/>
    </row>
    <row r="290" spans="1:74" x14ac:dyDescent="0.2">
      <c r="A290" s="1">
        <v>2016</v>
      </c>
      <c r="B290" s="1" t="s">
        <v>269</v>
      </c>
      <c r="C290" s="6">
        <v>1120162249</v>
      </c>
      <c r="D290" s="9">
        <v>1.6</v>
      </c>
      <c r="E290" s="9" t="s">
        <v>110</v>
      </c>
      <c r="F290" s="9">
        <v>1</v>
      </c>
      <c r="G290" s="9"/>
      <c r="H290" s="9"/>
      <c r="I290" s="9">
        <f t="shared" si="43"/>
        <v>1.6</v>
      </c>
      <c r="J290" s="12"/>
      <c r="K290" s="12">
        <f t="shared" si="44"/>
        <v>0</v>
      </c>
      <c r="L290" s="15"/>
      <c r="M290" s="15"/>
      <c r="N290" s="12"/>
      <c r="O290" s="12"/>
      <c r="P290" s="12"/>
      <c r="Q290" s="12"/>
      <c r="R290" s="12"/>
      <c r="S290" s="12" t="s">
        <v>270</v>
      </c>
      <c r="T290" s="12">
        <v>3</v>
      </c>
      <c r="U290" s="12" t="s">
        <v>271</v>
      </c>
      <c r="V290" s="12" t="s">
        <v>272</v>
      </c>
      <c r="W290" s="12"/>
      <c r="X290" s="12"/>
      <c r="Y290" s="12"/>
      <c r="Z290" s="12"/>
      <c r="AA290" s="12"/>
      <c r="AB290" s="12"/>
      <c r="AC290" s="12"/>
      <c r="AD290" s="12" t="s">
        <v>273</v>
      </c>
      <c r="AE290" s="12">
        <v>0.1</v>
      </c>
      <c r="AF290" s="12"/>
      <c r="AG290" s="12"/>
      <c r="AH290" s="12">
        <f t="shared" si="45"/>
        <v>3</v>
      </c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  <c r="BL290" s="18">
        <f t="shared" si="49"/>
        <v>0</v>
      </c>
      <c r="BM290" s="12"/>
      <c r="BN290" s="12"/>
      <c r="BO290" s="12" t="s">
        <v>89</v>
      </c>
      <c r="BP290" s="12">
        <v>0.2</v>
      </c>
      <c r="BQ290" s="12" t="s">
        <v>274</v>
      </c>
      <c r="BR290" s="12">
        <v>0.1</v>
      </c>
      <c r="BS290" s="12">
        <f t="shared" si="47"/>
        <v>0.30000000000000004</v>
      </c>
      <c r="BT290" s="12">
        <f t="shared" si="48"/>
        <v>0.30000000000000004</v>
      </c>
      <c r="BU290" s="22">
        <f t="shared" si="50"/>
        <v>4.9000000000000004</v>
      </c>
      <c r="BV290" s="22"/>
    </row>
    <row r="291" spans="1:74" x14ac:dyDescent="0.2">
      <c r="A291" s="1">
        <v>2016</v>
      </c>
      <c r="B291" s="1" t="s">
        <v>269</v>
      </c>
      <c r="C291" s="6">
        <v>1120162267</v>
      </c>
      <c r="D291" s="9"/>
      <c r="E291" s="9"/>
      <c r="F291" s="9"/>
      <c r="G291" s="9"/>
      <c r="H291" s="9"/>
      <c r="I291" s="9">
        <f t="shared" si="43"/>
        <v>0</v>
      </c>
      <c r="J291" s="12"/>
      <c r="K291" s="12">
        <f t="shared" si="44"/>
        <v>0</v>
      </c>
      <c r="L291" s="15"/>
      <c r="M291" s="15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>
        <f t="shared" si="45"/>
        <v>0</v>
      </c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  <c r="BI291" s="18"/>
      <c r="BJ291" s="18"/>
      <c r="BK291" s="18"/>
      <c r="BL291" s="18">
        <f t="shared" si="49"/>
        <v>0</v>
      </c>
      <c r="BM291" s="12"/>
      <c r="BN291" s="12"/>
      <c r="BO291" s="12" t="s">
        <v>89</v>
      </c>
      <c r="BP291" s="12">
        <v>0.2</v>
      </c>
      <c r="BQ291" s="12"/>
      <c r="BR291" s="12"/>
      <c r="BS291" s="12">
        <f t="shared" si="47"/>
        <v>0.2</v>
      </c>
      <c r="BT291" s="12">
        <f t="shared" si="48"/>
        <v>0.2</v>
      </c>
      <c r="BU291" s="22">
        <f t="shared" si="50"/>
        <v>0.2</v>
      </c>
      <c r="BV291" s="22"/>
    </row>
    <row r="292" spans="1:74" x14ac:dyDescent="0.2">
      <c r="A292" s="1">
        <v>2016</v>
      </c>
      <c r="B292" s="1" t="s">
        <v>269</v>
      </c>
      <c r="C292" s="6">
        <v>1120162269</v>
      </c>
      <c r="D292" s="9"/>
      <c r="E292" s="9"/>
      <c r="F292" s="9"/>
      <c r="G292" s="9"/>
      <c r="H292" s="9"/>
      <c r="I292" s="9">
        <f t="shared" si="43"/>
        <v>0</v>
      </c>
      <c r="J292" s="12"/>
      <c r="K292" s="12">
        <f t="shared" si="44"/>
        <v>0</v>
      </c>
      <c r="L292" s="15"/>
      <c r="M292" s="15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>
        <f t="shared" si="45"/>
        <v>0</v>
      </c>
      <c r="AI292" s="18"/>
      <c r="AJ292" s="18"/>
      <c r="AK292" s="18"/>
      <c r="AL292" s="18"/>
      <c r="AM292" s="18" t="s">
        <v>104</v>
      </c>
      <c r="AN292" s="18">
        <v>0.1</v>
      </c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  <c r="BL292" s="18">
        <f t="shared" si="49"/>
        <v>0.1</v>
      </c>
      <c r="BM292" s="12"/>
      <c r="BN292" s="12"/>
      <c r="BO292" s="12" t="s">
        <v>275</v>
      </c>
      <c r="BP292" s="12">
        <v>0.2</v>
      </c>
      <c r="BQ292" s="12"/>
      <c r="BR292" s="12"/>
      <c r="BS292" s="12">
        <f t="shared" si="47"/>
        <v>0.2</v>
      </c>
      <c r="BT292" s="12">
        <f t="shared" si="48"/>
        <v>0.2</v>
      </c>
      <c r="BU292" s="22">
        <f t="shared" si="50"/>
        <v>0.30000000000000004</v>
      </c>
      <c r="BV292" s="22"/>
    </row>
    <row r="293" spans="1:74" x14ac:dyDescent="0.2">
      <c r="A293" s="1">
        <v>2016</v>
      </c>
      <c r="B293" s="1" t="s">
        <v>269</v>
      </c>
      <c r="C293" s="6">
        <v>1120162272</v>
      </c>
      <c r="D293" s="9"/>
      <c r="E293" s="9"/>
      <c r="F293" s="9"/>
      <c r="G293" s="9"/>
      <c r="H293" s="9"/>
      <c r="I293" s="9">
        <f t="shared" si="43"/>
        <v>0</v>
      </c>
      <c r="J293" s="12"/>
      <c r="K293" s="12">
        <f t="shared" si="44"/>
        <v>0</v>
      </c>
      <c r="L293" s="15"/>
      <c r="M293" s="15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>
        <f t="shared" ref="AH293:AH357" si="51">MIN(SUM(AG293,AE293,AC293,AA293,Y293,W293,T293,R293,O293,M293,K293),3)</f>
        <v>0</v>
      </c>
      <c r="AI293" s="20"/>
      <c r="AJ293" s="20"/>
      <c r="AK293" s="18"/>
      <c r="AL293" s="18"/>
      <c r="AM293" s="18"/>
      <c r="AN293" s="18"/>
      <c r="AO293" s="18"/>
      <c r="AP293" s="18"/>
      <c r="AQ293" s="18"/>
      <c r="AR293" s="18"/>
      <c r="AS293" s="18" t="s">
        <v>163</v>
      </c>
      <c r="AT293" s="18">
        <v>0.1</v>
      </c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  <c r="BL293" s="18">
        <f t="shared" si="49"/>
        <v>0.1</v>
      </c>
      <c r="BM293" s="12"/>
      <c r="BN293" s="12"/>
      <c r="BO293" s="12" t="s">
        <v>89</v>
      </c>
      <c r="BP293" s="12">
        <v>0.2</v>
      </c>
      <c r="BQ293" s="12"/>
      <c r="BR293" s="12"/>
      <c r="BS293" s="12">
        <f t="shared" si="47"/>
        <v>0.2</v>
      </c>
      <c r="BT293" s="12">
        <f t="shared" si="48"/>
        <v>0.2</v>
      </c>
      <c r="BU293" s="22">
        <f t="shared" si="50"/>
        <v>0.30000000000000004</v>
      </c>
      <c r="BV293" s="22"/>
    </row>
    <row r="294" spans="1:74" x14ac:dyDescent="0.2">
      <c r="A294" s="1">
        <v>2016</v>
      </c>
      <c r="B294" s="1" t="s">
        <v>269</v>
      </c>
      <c r="C294" s="6">
        <v>1120162274</v>
      </c>
      <c r="D294" s="9">
        <v>1.2</v>
      </c>
      <c r="E294" s="9" t="s">
        <v>96</v>
      </c>
      <c r="F294" s="9">
        <v>0.8</v>
      </c>
      <c r="G294" s="9"/>
      <c r="H294" s="9"/>
      <c r="I294" s="9">
        <f t="shared" si="43"/>
        <v>0.96</v>
      </c>
      <c r="J294" s="12"/>
      <c r="K294" s="12">
        <f t="shared" si="44"/>
        <v>0</v>
      </c>
      <c r="L294" s="15">
        <v>3</v>
      </c>
      <c r="M294" s="15">
        <v>0.3</v>
      </c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>
        <f t="shared" si="51"/>
        <v>0.3</v>
      </c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 t="s">
        <v>88</v>
      </c>
      <c r="BF294" s="18">
        <v>0.1</v>
      </c>
      <c r="BG294" s="18">
        <v>21</v>
      </c>
      <c r="BH294" s="18">
        <v>0.5</v>
      </c>
      <c r="BI294" s="18"/>
      <c r="BJ294" s="18"/>
      <c r="BK294" s="18"/>
      <c r="BL294" s="18">
        <f t="shared" si="49"/>
        <v>0.6</v>
      </c>
      <c r="BM294" s="12"/>
      <c r="BN294" s="12"/>
      <c r="BO294" s="12" t="s">
        <v>89</v>
      </c>
      <c r="BP294" s="12">
        <v>0.2</v>
      </c>
      <c r="BQ294" s="12" t="s">
        <v>276</v>
      </c>
      <c r="BR294" s="12">
        <v>0.1</v>
      </c>
      <c r="BS294" s="12">
        <f t="shared" si="47"/>
        <v>0.30000000000000004</v>
      </c>
      <c r="BT294" s="12">
        <f t="shared" si="48"/>
        <v>0.30000000000000004</v>
      </c>
      <c r="BU294" s="22">
        <f t="shared" si="50"/>
        <v>2.16</v>
      </c>
      <c r="BV294" s="22"/>
    </row>
    <row r="295" spans="1:74" x14ac:dyDescent="0.2">
      <c r="A295" s="1">
        <v>2016</v>
      </c>
      <c r="B295" s="1" t="s">
        <v>269</v>
      </c>
      <c r="C295" s="6">
        <v>1120162279</v>
      </c>
      <c r="D295" s="9"/>
      <c r="E295" s="9"/>
      <c r="F295" s="9"/>
      <c r="G295" s="9">
        <v>1.6</v>
      </c>
      <c r="H295" s="9" t="s">
        <v>277</v>
      </c>
      <c r="I295" s="9">
        <f t="shared" si="43"/>
        <v>1.6</v>
      </c>
      <c r="J295" s="12"/>
      <c r="K295" s="12">
        <f t="shared" si="44"/>
        <v>0</v>
      </c>
      <c r="L295" s="15">
        <v>3</v>
      </c>
      <c r="M295" s="15">
        <v>0.3</v>
      </c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>
        <f t="shared" si="51"/>
        <v>0.3</v>
      </c>
      <c r="AI295" s="18"/>
      <c r="AJ295" s="18"/>
      <c r="AK295" s="18"/>
      <c r="AL295" s="18"/>
      <c r="AM295" s="18" t="s">
        <v>104</v>
      </c>
      <c r="AN295" s="18">
        <v>0.1</v>
      </c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 t="s">
        <v>88</v>
      </c>
      <c r="BF295" s="18">
        <v>0.1</v>
      </c>
      <c r="BG295" s="18"/>
      <c r="BH295" s="18"/>
      <c r="BI295" s="18"/>
      <c r="BJ295" s="18"/>
      <c r="BK295" s="18"/>
      <c r="BL295" s="18">
        <f t="shared" si="49"/>
        <v>0.2</v>
      </c>
      <c r="BM295" s="12"/>
      <c r="BN295" s="12"/>
      <c r="BO295" s="12" t="s">
        <v>278</v>
      </c>
      <c r="BP295" s="12">
        <v>0.2</v>
      </c>
      <c r="BQ295" s="12" t="s">
        <v>279</v>
      </c>
      <c r="BR295" s="12">
        <v>0.6</v>
      </c>
      <c r="BS295" s="12">
        <f t="shared" si="47"/>
        <v>0.8</v>
      </c>
      <c r="BT295" s="12">
        <f t="shared" si="48"/>
        <v>0.8</v>
      </c>
      <c r="BU295" s="22">
        <f t="shared" si="50"/>
        <v>2.9000000000000004</v>
      </c>
      <c r="BV295" s="22"/>
    </row>
    <row r="296" spans="1:74" x14ac:dyDescent="0.2">
      <c r="A296" s="1">
        <v>2016</v>
      </c>
      <c r="B296" s="1" t="s">
        <v>269</v>
      </c>
      <c r="C296" s="6">
        <v>1120162280</v>
      </c>
      <c r="D296" s="9">
        <v>1.6</v>
      </c>
      <c r="E296" s="9" t="s">
        <v>95</v>
      </c>
      <c r="F296" s="9">
        <v>1</v>
      </c>
      <c r="G296" s="9"/>
      <c r="H296" s="9"/>
      <c r="I296" s="9">
        <f t="shared" si="43"/>
        <v>1.6</v>
      </c>
      <c r="J296" s="12"/>
      <c r="K296" s="12">
        <f t="shared" si="44"/>
        <v>0</v>
      </c>
      <c r="L296" s="15">
        <v>3</v>
      </c>
      <c r="M296" s="15">
        <v>0.3</v>
      </c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>
        <f t="shared" si="51"/>
        <v>0.3</v>
      </c>
      <c r="AI296" s="20"/>
      <c r="AJ296" s="20"/>
      <c r="AK296" s="18"/>
      <c r="AL296" s="18"/>
      <c r="AM296" s="18" t="s">
        <v>104</v>
      </c>
      <c r="AN296" s="18">
        <v>0.1</v>
      </c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 t="s">
        <v>88</v>
      </c>
      <c r="BF296" s="18">
        <v>0.1</v>
      </c>
      <c r="BG296" s="18">
        <v>18.5</v>
      </c>
      <c r="BH296" s="18">
        <v>0.5</v>
      </c>
      <c r="BI296" s="18"/>
      <c r="BJ296" s="18"/>
      <c r="BK296" s="18"/>
      <c r="BL296" s="18">
        <f t="shared" si="49"/>
        <v>0.7</v>
      </c>
      <c r="BM296" s="12"/>
      <c r="BN296" s="12"/>
      <c r="BO296" s="12" t="s">
        <v>280</v>
      </c>
      <c r="BP296" s="12">
        <v>0.3</v>
      </c>
      <c r="BQ296" s="12" t="s">
        <v>281</v>
      </c>
      <c r="BR296" s="12">
        <v>0.2</v>
      </c>
      <c r="BS296" s="12">
        <f t="shared" si="47"/>
        <v>0.5</v>
      </c>
      <c r="BT296" s="12">
        <f t="shared" si="48"/>
        <v>0.5</v>
      </c>
      <c r="BU296" s="22">
        <f t="shared" si="50"/>
        <v>3.1</v>
      </c>
      <c r="BV296" s="22"/>
    </row>
    <row r="297" spans="1:74" x14ac:dyDescent="0.2">
      <c r="A297" s="1">
        <v>2016</v>
      </c>
      <c r="B297" s="1" t="s">
        <v>269</v>
      </c>
      <c r="C297" s="6">
        <v>1120162282</v>
      </c>
      <c r="D297" s="9">
        <v>1.4</v>
      </c>
      <c r="E297" s="9" t="s">
        <v>141</v>
      </c>
      <c r="F297" s="9">
        <v>1</v>
      </c>
      <c r="G297" s="9"/>
      <c r="H297" s="9"/>
      <c r="I297" s="9">
        <f t="shared" si="43"/>
        <v>1.4</v>
      </c>
      <c r="J297" s="12"/>
      <c r="K297" s="12">
        <f t="shared" si="44"/>
        <v>0</v>
      </c>
      <c r="L297" s="15">
        <v>3</v>
      </c>
      <c r="M297" s="15">
        <v>0.3</v>
      </c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>
        <f t="shared" si="51"/>
        <v>0.3</v>
      </c>
      <c r="AI297" s="20"/>
      <c r="AJ297" s="20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 t="s">
        <v>88</v>
      </c>
      <c r="BF297" s="18">
        <v>0.1</v>
      </c>
      <c r="BG297" s="18">
        <v>23</v>
      </c>
      <c r="BH297" s="18">
        <v>0.5</v>
      </c>
      <c r="BI297" s="18"/>
      <c r="BJ297" s="18"/>
      <c r="BK297" s="18"/>
      <c r="BL297" s="18">
        <f t="shared" si="49"/>
        <v>0.6</v>
      </c>
      <c r="BM297" s="12"/>
      <c r="BN297" s="12"/>
      <c r="BO297" s="12" t="s">
        <v>89</v>
      </c>
      <c r="BP297" s="12">
        <v>0.2</v>
      </c>
      <c r="BQ297" s="12" t="s">
        <v>282</v>
      </c>
      <c r="BR297" s="12">
        <v>0.5</v>
      </c>
      <c r="BS297" s="12">
        <f t="shared" si="47"/>
        <v>0.7</v>
      </c>
      <c r="BT297" s="12">
        <f t="shared" si="48"/>
        <v>0.7</v>
      </c>
      <c r="BU297" s="22">
        <f t="shared" si="50"/>
        <v>3</v>
      </c>
      <c r="BV297" s="22"/>
    </row>
    <row r="298" spans="1:74" x14ac:dyDescent="0.2">
      <c r="A298" s="1">
        <v>2016</v>
      </c>
      <c r="B298" s="1" t="s">
        <v>269</v>
      </c>
      <c r="C298" s="7">
        <v>1120162285</v>
      </c>
      <c r="D298" s="9"/>
      <c r="E298" s="9"/>
      <c r="F298" s="9"/>
      <c r="G298" s="9"/>
      <c r="H298" s="9"/>
      <c r="I298" s="9">
        <f t="shared" si="43"/>
        <v>0</v>
      </c>
      <c r="J298" s="12"/>
      <c r="K298" s="12">
        <f t="shared" si="44"/>
        <v>0</v>
      </c>
      <c r="L298" s="15"/>
      <c r="M298" s="15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>
        <f t="shared" si="51"/>
        <v>0</v>
      </c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 t="s">
        <v>88</v>
      </c>
      <c r="BF298" s="18">
        <v>0.1</v>
      </c>
      <c r="BG298" s="18"/>
      <c r="BH298" s="18"/>
      <c r="BI298" s="18"/>
      <c r="BJ298" s="18"/>
      <c r="BK298" s="18"/>
      <c r="BL298" s="18">
        <f t="shared" si="49"/>
        <v>0.1</v>
      </c>
      <c r="BM298" s="12"/>
      <c r="BN298" s="12"/>
      <c r="BO298" s="12" t="s">
        <v>89</v>
      </c>
      <c r="BP298" s="12">
        <v>0.2</v>
      </c>
      <c r="BQ298" s="12"/>
      <c r="BR298" s="12"/>
      <c r="BS298" s="12">
        <f t="shared" si="47"/>
        <v>0.2</v>
      </c>
      <c r="BT298" s="12">
        <f t="shared" si="48"/>
        <v>0.2</v>
      </c>
      <c r="BU298" s="22">
        <f t="shared" si="50"/>
        <v>0.30000000000000004</v>
      </c>
      <c r="BV298" s="22"/>
    </row>
    <row r="299" spans="1:74" x14ac:dyDescent="0.2">
      <c r="A299" s="1">
        <v>2016</v>
      </c>
      <c r="B299" s="1" t="s">
        <v>269</v>
      </c>
      <c r="C299" s="6">
        <v>1120162286</v>
      </c>
      <c r="D299" s="9"/>
      <c r="E299" s="9"/>
      <c r="F299" s="9"/>
      <c r="G299" s="9"/>
      <c r="H299" s="9"/>
      <c r="I299" s="9">
        <f t="shared" si="43"/>
        <v>0</v>
      </c>
      <c r="J299" s="12"/>
      <c r="K299" s="12">
        <f t="shared" si="44"/>
        <v>0</v>
      </c>
      <c r="L299" s="15"/>
      <c r="M299" s="15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>
        <f t="shared" si="51"/>
        <v>0</v>
      </c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  <c r="BI299" s="18"/>
      <c r="BJ299" s="18"/>
      <c r="BK299" s="18"/>
      <c r="BL299" s="18">
        <f t="shared" si="49"/>
        <v>0</v>
      </c>
      <c r="BM299" s="12"/>
      <c r="BN299" s="12"/>
      <c r="BO299" s="12" t="s">
        <v>89</v>
      </c>
      <c r="BP299" s="12">
        <v>0.2</v>
      </c>
      <c r="BQ299" s="12"/>
      <c r="BR299" s="12"/>
      <c r="BS299" s="12">
        <f t="shared" si="47"/>
        <v>0.2</v>
      </c>
      <c r="BT299" s="12">
        <f t="shared" si="48"/>
        <v>0.2</v>
      </c>
      <c r="BU299" s="22">
        <f t="shared" si="50"/>
        <v>0.2</v>
      </c>
      <c r="BV299" s="22"/>
    </row>
    <row r="300" spans="1:74" x14ac:dyDescent="0.2">
      <c r="A300" s="1">
        <v>2016</v>
      </c>
      <c r="B300" s="1" t="s">
        <v>269</v>
      </c>
      <c r="C300" s="6">
        <v>1120162287</v>
      </c>
      <c r="D300" s="9">
        <v>1.2</v>
      </c>
      <c r="E300" s="9" t="s">
        <v>112</v>
      </c>
      <c r="F300" s="9">
        <v>0.8</v>
      </c>
      <c r="G300" s="9"/>
      <c r="H300" s="9"/>
      <c r="I300" s="9">
        <f t="shared" si="43"/>
        <v>0.96</v>
      </c>
      <c r="J300" s="12"/>
      <c r="K300" s="12">
        <f t="shared" si="44"/>
        <v>0</v>
      </c>
      <c r="L300" s="15"/>
      <c r="M300" s="15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>
        <f t="shared" si="51"/>
        <v>0</v>
      </c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  <c r="BL300" s="18">
        <f t="shared" si="49"/>
        <v>0</v>
      </c>
      <c r="BM300" s="12"/>
      <c r="BN300" s="12"/>
      <c r="BO300" s="12" t="s">
        <v>89</v>
      </c>
      <c r="BP300" s="12">
        <v>0.2</v>
      </c>
      <c r="BQ300" s="12"/>
      <c r="BR300" s="12"/>
      <c r="BS300" s="12">
        <f t="shared" si="47"/>
        <v>0.2</v>
      </c>
      <c r="BT300" s="12">
        <f t="shared" si="48"/>
        <v>0.2</v>
      </c>
      <c r="BU300" s="22">
        <f t="shared" si="50"/>
        <v>1.1599999999999999</v>
      </c>
      <c r="BV300" s="22"/>
    </row>
    <row r="301" spans="1:74" x14ac:dyDescent="0.2">
      <c r="A301" s="1">
        <v>2016</v>
      </c>
      <c r="B301" s="1" t="s">
        <v>269</v>
      </c>
      <c r="C301" s="6">
        <v>1120162291</v>
      </c>
      <c r="D301" s="9">
        <v>1.2</v>
      </c>
      <c r="E301" s="9" t="s">
        <v>102</v>
      </c>
      <c r="F301" s="9">
        <v>0.6</v>
      </c>
      <c r="G301" s="9"/>
      <c r="H301" s="9"/>
      <c r="I301" s="9">
        <f t="shared" ref="I301:I365" si="52">MIN(D301*F301+G301,2)</f>
        <v>0.72</v>
      </c>
      <c r="J301" s="12"/>
      <c r="K301" s="12">
        <f t="shared" si="44"/>
        <v>0</v>
      </c>
      <c r="L301" s="15"/>
      <c r="M301" s="15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>
        <f t="shared" si="51"/>
        <v>0</v>
      </c>
      <c r="AI301" s="20"/>
      <c r="AJ301" s="20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18">
        <f t="shared" si="49"/>
        <v>0</v>
      </c>
      <c r="BM301" s="12"/>
      <c r="BN301" s="12"/>
      <c r="BO301" s="12" t="s">
        <v>89</v>
      </c>
      <c r="BP301" s="12">
        <v>0.2</v>
      </c>
      <c r="BQ301" s="12"/>
      <c r="BR301" s="12"/>
      <c r="BS301" s="12">
        <f t="shared" si="47"/>
        <v>0.2</v>
      </c>
      <c r="BT301" s="12">
        <f t="shared" si="48"/>
        <v>0.2</v>
      </c>
      <c r="BU301" s="22">
        <f t="shared" si="50"/>
        <v>0.91999999999999993</v>
      </c>
      <c r="BV301" s="22"/>
    </row>
    <row r="302" spans="1:74" x14ac:dyDescent="0.2">
      <c r="A302" s="1">
        <v>2016</v>
      </c>
      <c r="B302" s="1" t="s">
        <v>269</v>
      </c>
      <c r="C302" s="6">
        <v>1120162308</v>
      </c>
      <c r="D302" s="9"/>
      <c r="E302" s="9"/>
      <c r="F302" s="9"/>
      <c r="G302" s="9"/>
      <c r="H302" s="9"/>
      <c r="I302" s="9">
        <f t="shared" si="52"/>
        <v>0</v>
      </c>
      <c r="J302" s="12"/>
      <c r="K302" s="12">
        <f t="shared" si="44"/>
        <v>0</v>
      </c>
      <c r="L302" s="15"/>
      <c r="M302" s="15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>
        <f t="shared" si="51"/>
        <v>0</v>
      </c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  <c r="BI302" s="18"/>
      <c r="BJ302" s="18"/>
      <c r="BK302" s="18"/>
      <c r="BL302" s="18">
        <f t="shared" si="49"/>
        <v>0</v>
      </c>
      <c r="BM302" s="12"/>
      <c r="BN302" s="12"/>
      <c r="BO302" s="12" t="s">
        <v>89</v>
      </c>
      <c r="BP302" s="12">
        <v>0.2</v>
      </c>
      <c r="BQ302" s="12"/>
      <c r="BR302" s="12"/>
      <c r="BS302" s="12">
        <f t="shared" si="47"/>
        <v>0.2</v>
      </c>
      <c r="BT302" s="12">
        <f t="shared" si="48"/>
        <v>0.2</v>
      </c>
      <c r="BU302" s="22">
        <f t="shared" si="50"/>
        <v>0.2</v>
      </c>
      <c r="BV302" s="22"/>
    </row>
    <row r="303" spans="1:74" x14ac:dyDescent="0.2">
      <c r="A303" s="1">
        <v>2016</v>
      </c>
      <c r="B303" s="1" t="s">
        <v>269</v>
      </c>
      <c r="C303" s="6">
        <v>1120162320</v>
      </c>
      <c r="D303" s="9">
        <v>1.2</v>
      </c>
      <c r="E303" s="9" t="s">
        <v>105</v>
      </c>
      <c r="F303" s="9">
        <v>0.8</v>
      </c>
      <c r="G303" s="9"/>
      <c r="H303" s="9"/>
      <c r="I303" s="9">
        <f t="shared" si="52"/>
        <v>0.96</v>
      </c>
      <c r="J303" s="12"/>
      <c r="K303" s="12">
        <f t="shared" si="44"/>
        <v>0</v>
      </c>
      <c r="L303" s="15"/>
      <c r="M303" s="15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>
        <f t="shared" si="51"/>
        <v>0</v>
      </c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  <c r="BI303" s="18"/>
      <c r="BJ303" s="18"/>
      <c r="BK303" s="18"/>
      <c r="BL303" s="18">
        <f t="shared" si="49"/>
        <v>0</v>
      </c>
      <c r="BM303" s="12"/>
      <c r="BN303" s="12"/>
      <c r="BO303" s="12" t="s">
        <v>89</v>
      </c>
      <c r="BP303" s="12">
        <v>0.2</v>
      </c>
      <c r="BQ303" s="12"/>
      <c r="BR303" s="12"/>
      <c r="BS303" s="12">
        <f t="shared" si="47"/>
        <v>0.2</v>
      </c>
      <c r="BT303" s="12">
        <f t="shared" si="48"/>
        <v>0.2</v>
      </c>
      <c r="BU303" s="22">
        <f t="shared" si="50"/>
        <v>1.1599999999999999</v>
      </c>
      <c r="BV303" s="22"/>
    </row>
    <row r="304" spans="1:74" x14ac:dyDescent="0.2">
      <c r="A304" s="1">
        <v>2016</v>
      </c>
      <c r="B304" s="1" t="s">
        <v>269</v>
      </c>
      <c r="C304" s="6">
        <v>1120162323</v>
      </c>
      <c r="D304" s="9"/>
      <c r="E304" s="9"/>
      <c r="F304" s="9"/>
      <c r="G304" s="9"/>
      <c r="H304" s="9"/>
      <c r="I304" s="9">
        <f t="shared" si="52"/>
        <v>0</v>
      </c>
      <c r="J304" s="12"/>
      <c r="K304" s="12">
        <f t="shared" si="44"/>
        <v>0</v>
      </c>
      <c r="L304" s="15">
        <v>1</v>
      </c>
      <c r="M304" s="15">
        <v>0.1</v>
      </c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>
        <f t="shared" si="51"/>
        <v>0.1</v>
      </c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  <c r="BL304" s="18">
        <f t="shared" si="49"/>
        <v>0</v>
      </c>
      <c r="BM304" s="12"/>
      <c r="BN304" s="12"/>
      <c r="BO304" s="12" t="s">
        <v>89</v>
      </c>
      <c r="BP304" s="12">
        <v>0.2</v>
      </c>
      <c r="BQ304" s="12"/>
      <c r="BR304" s="12"/>
      <c r="BS304" s="12">
        <f t="shared" si="47"/>
        <v>0.2</v>
      </c>
      <c r="BT304" s="12">
        <f t="shared" si="48"/>
        <v>0.2</v>
      </c>
      <c r="BU304" s="22">
        <f t="shared" si="50"/>
        <v>0.30000000000000004</v>
      </c>
      <c r="BV304" s="22"/>
    </row>
    <row r="305" spans="1:74" x14ac:dyDescent="0.2">
      <c r="A305" s="1">
        <v>2016</v>
      </c>
      <c r="B305" s="1" t="s">
        <v>269</v>
      </c>
      <c r="C305" s="6">
        <v>1120162326</v>
      </c>
      <c r="D305" s="9">
        <v>1.2</v>
      </c>
      <c r="E305" s="9" t="s">
        <v>92</v>
      </c>
      <c r="F305" s="9">
        <v>0.6</v>
      </c>
      <c r="G305" s="9"/>
      <c r="H305" s="9"/>
      <c r="I305" s="9">
        <f t="shared" si="52"/>
        <v>0.72</v>
      </c>
      <c r="J305" s="12"/>
      <c r="K305" s="12">
        <f t="shared" si="44"/>
        <v>0</v>
      </c>
      <c r="L305" s="15"/>
      <c r="M305" s="15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>
        <f t="shared" si="51"/>
        <v>0</v>
      </c>
      <c r="AI305" s="18"/>
      <c r="AJ305" s="18"/>
      <c r="AK305" s="18"/>
      <c r="AL305" s="18"/>
      <c r="AM305" s="18" t="s">
        <v>104</v>
      </c>
      <c r="AN305" s="18">
        <v>0.1</v>
      </c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  <c r="BL305" s="18">
        <f t="shared" si="49"/>
        <v>0.1</v>
      </c>
      <c r="BM305" s="12"/>
      <c r="BN305" s="12"/>
      <c r="BO305" s="12" t="s">
        <v>89</v>
      </c>
      <c r="BP305" s="12">
        <v>0.2</v>
      </c>
      <c r="BQ305" s="12"/>
      <c r="BR305" s="12"/>
      <c r="BS305" s="12">
        <f t="shared" si="47"/>
        <v>0.2</v>
      </c>
      <c r="BT305" s="12">
        <f t="shared" si="48"/>
        <v>0.2</v>
      </c>
      <c r="BU305" s="22">
        <f t="shared" si="50"/>
        <v>1.02</v>
      </c>
      <c r="BV305" s="22"/>
    </row>
    <row r="306" spans="1:74" x14ac:dyDescent="0.2">
      <c r="A306" s="1">
        <v>2016</v>
      </c>
      <c r="B306" s="1" t="s">
        <v>269</v>
      </c>
      <c r="C306" s="6">
        <v>1120162328</v>
      </c>
      <c r="D306" s="9"/>
      <c r="E306" s="9"/>
      <c r="F306" s="9"/>
      <c r="G306" s="9"/>
      <c r="H306" s="9"/>
      <c r="I306" s="9">
        <f t="shared" si="52"/>
        <v>0</v>
      </c>
      <c r="J306" s="12"/>
      <c r="K306" s="12">
        <f t="shared" si="44"/>
        <v>0</v>
      </c>
      <c r="L306" s="15"/>
      <c r="M306" s="15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>
        <f t="shared" si="51"/>
        <v>0</v>
      </c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  <c r="BL306" s="18">
        <f t="shared" si="49"/>
        <v>0</v>
      </c>
      <c r="BM306" s="12"/>
      <c r="BN306" s="12"/>
      <c r="BO306" s="12" t="s">
        <v>89</v>
      </c>
      <c r="BP306" s="12">
        <v>0.2</v>
      </c>
      <c r="BQ306" s="12"/>
      <c r="BR306" s="12"/>
      <c r="BS306" s="12">
        <f t="shared" si="47"/>
        <v>0.2</v>
      </c>
      <c r="BT306" s="12">
        <f t="shared" si="48"/>
        <v>0.2</v>
      </c>
      <c r="BU306" s="22">
        <f t="shared" si="50"/>
        <v>0.2</v>
      </c>
      <c r="BV306" s="22"/>
    </row>
    <row r="307" spans="1:74" x14ac:dyDescent="0.2">
      <c r="A307" s="1">
        <v>2016</v>
      </c>
      <c r="B307" s="1" t="s">
        <v>269</v>
      </c>
      <c r="C307" s="6">
        <v>1120162337</v>
      </c>
      <c r="D307" s="9"/>
      <c r="E307" s="9"/>
      <c r="F307" s="9"/>
      <c r="G307" s="9">
        <v>1.6</v>
      </c>
      <c r="H307" s="9" t="s">
        <v>283</v>
      </c>
      <c r="I307" s="9">
        <f t="shared" si="52"/>
        <v>1.6</v>
      </c>
      <c r="J307" s="12"/>
      <c r="K307" s="12">
        <f t="shared" si="44"/>
        <v>0</v>
      </c>
      <c r="L307" s="15">
        <v>1</v>
      </c>
      <c r="M307" s="15">
        <v>0.1</v>
      </c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>
        <f t="shared" si="51"/>
        <v>0.1</v>
      </c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  <c r="BL307" s="18">
        <f t="shared" si="49"/>
        <v>0</v>
      </c>
      <c r="BM307" s="12"/>
      <c r="BN307" s="12"/>
      <c r="BO307" s="12" t="s">
        <v>284</v>
      </c>
      <c r="BP307" s="12">
        <v>0.3</v>
      </c>
      <c r="BQ307" s="12"/>
      <c r="BR307" s="12"/>
      <c r="BS307" s="12">
        <f t="shared" si="47"/>
        <v>0.3</v>
      </c>
      <c r="BT307" s="12">
        <f t="shared" si="48"/>
        <v>0.3</v>
      </c>
      <c r="BU307" s="22">
        <f t="shared" si="50"/>
        <v>2</v>
      </c>
      <c r="BV307" s="22"/>
    </row>
    <row r="308" spans="1:74" x14ac:dyDescent="0.2">
      <c r="A308" s="1">
        <v>2016</v>
      </c>
      <c r="B308" s="1" t="s">
        <v>269</v>
      </c>
      <c r="C308" s="6">
        <v>1120162347</v>
      </c>
      <c r="D308" s="9">
        <v>1.2</v>
      </c>
      <c r="E308" s="9" t="s">
        <v>107</v>
      </c>
      <c r="F308" s="9">
        <v>0.6</v>
      </c>
      <c r="G308" s="9"/>
      <c r="H308" s="9"/>
      <c r="I308" s="9">
        <f t="shared" si="52"/>
        <v>0.72</v>
      </c>
      <c r="J308" s="12"/>
      <c r="K308" s="12">
        <f t="shared" si="44"/>
        <v>0</v>
      </c>
      <c r="L308" s="15">
        <v>1</v>
      </c>
      <c r="M308" s="15">
        <v>0.1</v>
      </c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>
        <f t="shared" si="51"/>
        <v>0.1</v>
      </c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  <c r="BL308" s="18">
        <f t="shared" si="49"/>
        <v>0</v>
      </c>
      <c r="BM308" s="12"/>
      <c r="BN308" s="12"/>
      <c r="BO308" s="12" t="s">
        <v>89</v>
      </c>
      <c r="BP308" s="12">
        <v>0.2</v>
      </c>
      <c r="BQ308" s="12"/>
      <c r="BR308" s="12"/>
      <c r="BS308" s="12">
        <f t="shared" si="47"/>
        <v>0.2</v>
      </c>
      <c r="BT308" s="12">
        <f t="shared" si="48"/>
        <v>0.2</v>
      </c>
      <c r="BU308" s="22">
        <f t="shared" si="50"/>
        <v>1.02</v>
      </c>
      <c r="BV308" s="22"/>
    </row>
    <row r="309" spans="1:74" x14ac:dyDescent="0.2">
      <c r="A309" s="1">
        <v>2016</v>
      </c>
      <c r="B309" s="1" t="s">
        <v>269</v>
      </c>
      <c r="C309" s="6">
        <v>1120162361</v>
      </c>
      <c r="D309" s="9">
        <v>1.2</v>
      </c>
      <c r="E309" s="9" t="s">
        <v>103</v>
      </c>
      <c r="F309" s="9">
        <v>0.8</v>
      </c>
      <c r="G309" s="9">
        <v>0.96</v>
      </c>
      <c r="H309" s="9" t="s">
        <v>285</v>
      </c>
      <c r="I309" s="9">
        <f t="shared" si="52"/>
        <v>1.92</v>
      </c>
      <c r="J309" s="12"/>
      <c r="K309" s="12">
        <f t="shared" si="44"/>
        <v>0</v>
      </c>
      <c r="L309" s="15">
        <v>1</v>
      </c>
      <c r="M309" s="15">
        <v>0.1</v>
      </c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>
        <f t="shared" si="51"/>
        <v>0.1</v>
      </c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18"/>
      <c r="BI309" s="18"/>
      <c r="BJ309" s="18"/>
      <c r="BK309" s="18"/>
      <c r="BL309" s="18">
        <f t="shared" si="49"/>
        <v>0</v>
      </c>
      <c r="BM309" s="12"/>
      <c r="BN309" s="12"/>
      <c r="BO309" s="12" t="s">
        <v>89</v>
      </c>
      <c r="BP309" s="12">
        <v>0.2</v>
      </c>
      <c r="BQ309" s="12" t="s">
        <v>286</v>
      </c>
      <c r="BR309" s="12">
        <v>0.2</v>
      </c>
      <c r="BS309" s="12">
        <f t="shared" si="47"/>
        <v>0.4</v>
      </c>
      <c r="BT309" s="12">
        <f t="shared" si="48"/>
        <v>0.4</v>
      </c>
      <c r="BU309" s="22">
        <f t="shared" si="50"/>
        <v>2.42</v>
      </c>
      <c r="BV309" s="22"/>
    </row>
    <row r="310" spans="1:74" x14ac:dyDescent="0.2">
      <c r="A310" s="1">
        <v>2016</v>
      </c>
      <c r="B310" s="1" t="s">
        <v>269</v>
      </c>
      <c r="C310" s="6">
        <v>1320170218</v>
      </c>
      <c r="D310" s="9"/>
      <c r="E310" s="9"/>
      <c r="F310" s="9"/>
      <c r="G310" s="9"/>
      <c r="H310" s="9"/>
      <c r="I310" s="9">
        <f t="shared" si="52"/>
        <v>0</v>
      </c>
      <c r="J310" s="12"/>
      <c r="K310" s="12">
        <f t="shared" si="44"/>
        <v>0</v>
      </c>
      <c r="L310" s="15"/>
      <c r="M310" s="15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>
        <f t="shared" si="51"/>
        <v>0</v>
      </c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  <c r="BI310" s="18"/>
      <c r="BJ310" s="18"/>
      <c r="BK310" s="18"/>
      <c r="BL310" s="18">
        <f t="shared" si="49"/>
        <v>0</v>
      </c>
      <c r="BM310" s="12"/>
      <c r="BN310" s="12"/>
      <c r="BO310" s="11" t="s">
        <v>89</v>
      </c>
      <c r="BP310" s="11">
        <v>0.2</v>
      </c>
      <c r="BQ310" s="11"/>
      <c r="BR310" s="11"/>
      <c r="BS310" s="12">
        <f t="shared" si="47"/>
        <v>0.2</v>
      </c>
      <c r="BT310" s="12">
        <f t="shared" si="48"/>
        <v>0.2</v>
      </c>
      <c r="BU310" s="22">
        <f t="shared" si="50"/>
        <v>0.2</v>
      </c>
      <c r="BV310" s="22"/>
    </row>
    <row r="311" spans="1:74" x14ac:dyDescent="0.2">
      <c r="A311" s="1">
        <v>2016</v>
      </c>
      <c r="B311" s="1" t="s">
        <v>269</v>
      </c>
      <c r="C311" s="6">
        <v>1120162703</v>
      </c>
      <c r="D311" s="9"/>
      <c r="E311" s="9"/>
      <c r="F311" s="9"/>
      <c r="G311" s="9">
        <v>1.6</v>
      </c>
      <c r="H311" s="9" t="s">
        <v>287</v>
      </c>
      <c r="I311" s="9">
        <f t="shared" si="52"/>
        <v>1.6</v>
      </c>
      <c r="J311" s="12"/>
      <c r="K311" s="12">
        <f t="shared" si="44"/>
        <v>0</v>
      </c>
      <c r="L311" s="15">
        <v>2</v>
      </c>
      <c r="M311" s="15">
        <v>0.2</v>
      </c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>
        <f t="shared" si="51"/>
        <v>0.2</v>
      </c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  <c r="BI311" s="18"/>
      <c r="BJ311" s="18"/>
      <c r="BK311" s="18"/>
      <c r="BL311" s="18">
        <f t="shared" si="49"/>
        <v>0</v>
      </c>
      <c r="BM311" s="12"/>
      <c r="BN311" s="12"/>
      <c r="BO311" s="12" t="s">
        <v>89</v>
      </c>
      <c r="BP311" s="12">
        <v>0.2</v>
      </c>
      <c r="BQ311" s="12" t="s">
        <v>288</v>
      </c>
      <c r="BR311" s="12">
        <v>0.4</v>
      </c>
      <c r="BS311" s="12">
        <f t="shared" si="47"/>
        <v>0.60000000000000009</v>
      </c>
      <c r="BT311" s="12">
        <f t="shared" si="48"/>
        <v>0.60000000000000009</v>
      </c>
      <c r="BU311" s="22">
        <f t="shared" si="50"/>
        <v>2.4000000000000004</v>
      </c>
      <c r="BV311" s="22"/>
    </row>
    <row r="312" spans="1:74" x14ac:dyDescent="0.2">
      <c r="A312" s="1">
        <v>2016</v>
      </c>
      <c r="B312" s="1" t="s">
        <v>269</v>
      </c>
      <c r="C312" s="6">
        <v>1120152333</v>
      </c>
      <c r="D312" s="9"/>
      <c r="E312" s="9"/>
      <c r="F312" s="9"/>
      <c r="G312" s="9"/>
      <c r="H312" s="9"/>
      <c r="I312" s="9">
        <f t="shared" si="52"/>
        <v>0</v>
      </c>
      <c r="J312" s="12"/>
      <c r="K312" s="12">
        <f t="shared" si="44"/>
        <v>0</v>
      </c>
      <c r="L312" s="15"/>
      <c r="M312" s="15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>
        <f t="shared" si="51"/>
        <v>0</v>
      </c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 t="s">
        <v>193</v>
      </c>
      <c r="AT312" s="18">
        <v>0.1</v>
      </c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18">
        <f t="shared" si="49"/>
        <v>0.1</v>
      </c>
      <c r="BM312" s="12"/>
      <c r="BN312" s="12"/>
      <c r="BO312" s="12"/>
      <c r="BP312" s="12"/>
      <c r="BQ312" s="12"/>
      <c r="BR312" s="12"/>
      <c r="BS312" s="12">
        <f t="shared" si="47"/>
        <v>0</v>
      </c>
      <c r="BT312" s="12">
        <f t="shared" si="48"/>
        <v>0</v>
      </c>
      <c r="BU312" s="22">
        <f t="shared" si="50"/>
        <v>0.1</v>
      </c>
      <c r="BV312" s="22"/>
    </row>
    <row r="313" spans="1:74" x14ac:dyDescent="0.2">
      <c r="A313" s="1">
        <v>2016</v>
      </c>
      <c r="B313" s="1" t="s">
        <v>289</v>
      </c>
      <c r="C313" s="6">
        <v>1120142380</v>
      </c>
      <c r="D313" s="9"/>
      <c r="E313" s="9"/>
      <c r="F313" s="9"/>
      <c r="G313" s="9"/>
      <c r="H313" s="9"/>
      <c r="I313" s="9">
        <f t="shared" si="52"/>
        <v>0</v>
      </c>
      <c r="J313" s="12"/>
      <c r="K313" s="12">
        <f t="shared" si="44"/>
        <v>0</v>
      </c>
      <c r="L313" s="15"/>
      <c r="M313" s="15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>
        <f t="shared" si="51"/>
        <v>0</v>
      </c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  <c r="BI313" s="18"/>
      <c r="BJ313" s="18"/>
      <c r="BK313" s="18"/>
      <c r="BL313" s="18">
        <f t="shared" si="49"/>
        <v>0</v>
      </c>
      <c r="BM313" s="12"/>
      <c r="BN313" s="12"/>
      <c r="BO313" s="12"/>
      <c r="BP313" s="12"/>
      <c r="BQ313" s="12"/>
      <c r="BR313" s="12"/>
      <c r="BS313" s="12">
        <f t="shared" si="47"/>
        <v>0</v>
      </c>
      <c r="BT313" s="12">
        <f t="shared" si="48"/>
        <v>0</v>
      </c>
      <c r="BU313" s="22">
        <f t="shared" si="50"/>
        <v>0</v>
      </c>
      <c r="BV313" s="22"/>
    </row>
    <row r="314" spans="1:74" x14ac:dyDescent="0.2">
      <c r="A314" s="1">
        <v>2016</v>
      </c>
      <c r="B314" s="1" t="s">
        <v>289</v>
      </c>
      <c r="C314" s="6">
        <v>1120152280</v>
      </c>
      <c r="D314" s="9"/>
      <c r="E314" s="9"/>
      <c r="F314" s="9"/>
      <c r="G314" s="9"/>
      <c r="H314" s="9"/>
      <c r="I314" s="9">
        <f t="shared" si="52"/>
        <v>0</v>
      </c>
      <c r="J314" s="12"/>
      <c r="K314" s="12">
        <f t="shared" si="44"/>
        <v>0</v>
      </c>
      <c r="L314" s="15"/>
      <c r="M314" s="15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>
        <f t="shared" si="51"/>
        <v>0</v>
      </c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  <c r="BL314" s="18">
        <f t="shared" si="49"/>
        <v>0</v>
      </c>
      <c r="BM314" s="12"/>
      <c r="BN314" s="12"/>
      <c r="BO314" s="12"/>
      <c r="BP314" s="12"/>
      <c r="BQ314" s="12"/>
      <c r="BR314" s="12"/>
      <c r="BS314" s="12">
        <f t="shared" si="47"/>
        <v>0</v>
      </c>
      <c r="BT314" s="12">
        <f t="shared" si="48"/>
        <v>0</v>
      </c>
      <c r="BU314" s="22">
        <f t="shared" si="50"/>
        <v>0</v>
      </c>
      <c r="BV314" s="22"/>
    </row>
    <row r="315" spans="1:74" x14ac:dyDescent="0.2">
      <c r="A315" s="1">
        <v>2016</v>
      </c>
      <c r="B315" s="1" t="s">
        <v>289</v>
      </c>
      <c r="C315" s="6">
        <v>1120152348</v>
      </c>
      <c r="D315" s="9"/>
      <c r="E315" s="9"/>
      <c r="F315" s="9"/>
      <c r="G315" s="9"/>
      <c r="H315" s="9"/>
      <c r="I315" s="9">
        <f t="shared" si="52"/>
        <v>0</v>
      </c>
      <c r="J315" s="12"/>
      <c r="K315" s="12">
        <f t="shared" si="44"/>
        <v>0</v>
      </c>
      <c r="L315" s="15"/>
      <c r="M315" s="15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>
        <f t="shared" si="51"/>
        <v>0</v>
      </c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  <c r="BL315" s="18">
        <f t="shared" si="49"/>
        <v>0</v>
      </c>
      <c r="BM315" s="12"/>
      <c r="BN315" s="12"/>
      <c r="BO315" s="12"/>
      <c r="BP315" s="12"/>
      <c r="BQ315" s="12"/>
      <c r="BR315" s="12"/>
      <c r="BS315" s="12">
        <f t="shared" si="47"/>
        <v>0</v>
      </c>
      <c r="BT315" s="12">
        <f t="shared" si="48"/>
        <v>0</v>
      </c>
      <c r="BU315" s="22">
        <f t="shared" si="50"/>
        <v>0</v>
      </c>
      <c r="BV315" s="22"/>
    </row>
    <row r="316" spans="1:74" x14ac:dyDescent="0.2">
      <c r="A316" s="1">
        <v>2016</v>
      </c>
      <c r="B316" s="1" t="s">
        <v>289</v>
      </c>
      <c r="C316" s="6">
        <v>1120162250</v>
      </c>
      <c r="D316" s="9"/>
      <c r="E316" s="9"/>
      <c r="F316" s="9"/>
      <c r="G316" s="9"/>
      <c r="H316" s="9"/>
      <c r="I316" s="9">
        <f t="shared" si="52"/>
        <v>0</v>
      </c>
      <c r="J316" s="12"/>
      <c r="K316" s="12">
        <f t="shared" si="44"/>
        <v>0</v>
      </c>
      <c r="L316" s="15"/>
      <c r="M316" s="15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>
        <f t="shared" si="51"/>
        <v>0</v>
      </c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  <c r="BI316" s="18"/>
      <c r="BJ316" s="18"/>
      <c r="BK316" s="18"/>
      <c r="BL316" s="18">
        <f t="shared" si="49"/>
        <v>0</v>
      </c>
      <c r="BM316" s="12"/>
      <c r="BN316" s="12"/>
      <c r="BO316" s="12" t="s">
        <v>251</v>
      </c>
      <c r="BP316" s="12">
        <v>0.2</v>
      </c>
      <c r="BQ316" s="12"/>
      <c r="BR316" s="12"/>
      <c r="BS316" s="12">
        <f t="shared" si="47"/>
        <v>0.2</v>
      </c>
      <c r="BT316" s="12">
        <f t="shared" si="48"/>
        <v>0.2</v>
      </c>
      <c r="BU316" s="22">
        <f t="shared" si="50"/>
        <v>0.2</v>
      </c>
      <c r="BV316" s="22"/>
    </row>
    <row r="317" spans="1:74" x14ac:dyDescent="0.2">
      <c r="A317" s="1">
        <v>2016</v>
      </c>
      <c r="B317" s="1" t="s">
        <v>289</v>
      </c>
      <c r="C317" s="6">
        <v>1120162253</v>
      </c>
      <c r="D317" s="9">
        <v>1.2</v>
      </c>
      <c r="E317" s="9" t="s">
        <v>103</v>
      </c>
      <c r="F317" s="9">
        <v>0.6</v>
      </c>
      <c r="G317" s="9">
        <v>1.6</v>
      </c>
      <c r="H317" s="9" t="s">
        <v>290</v>
      </c>
      <c r="I317" s="9">
        <f t="shared" si="52"/>
        <v>2</v>
      </c>
      <c r="J317" s="12"/>
      <c r="K317" s="12">
        <f t="shared" si="44"/>
        <v>0</v>
      </c>
      <c r="L317" s="15">
        <v>3</v>
      </c>
      <c r="M317" s="15">
        <v>0.3</v>
      </c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>
        <v>1</v>
      </c>
      <c r="AE317" s="12">
        <v>0.1</v>
      </c>
      <c r="AF317" s="12"/>
      <c r="AG317" s="12"/>
      <c r="AH317" s="12">
        <f t="shared" si="51"/>
        <v>0.4</v>
      </c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 t="s">
        <v>291</v>
      </c>
      <c r="BH317" s="18">
        <v>0.2</v>
      </c>
      <c r="BI317" s="18"/>
      <c r="BJ317" s="18"/>
      <c r="BK317" s="18"/>
      <c r="BL317" s="18">
        <f t="shared" si="49"/>
        <v>0.2</v>
      </c>
      <c r="BM317" s="12"/>
      <c r="BN317" s="12"/>
      <c r="BO317" s="12" t="s">
        <v>251</v>
      </c>
      <c r="BP317" s="12">
        <v>0.2</v>
      </c>
      <c r="BQ317" s="12"/>
      <c r="BR317" s="12"/>
      <c r="BS317" s="12">
        <f t="shared" si="47"/>
        <v>0.2</v>
      </c>
      <c r="BT317" s="12">
        <f t="shared" si="48"/>
        <v>0.2</v>
      </c>
      <c r="BU317" s="22">
        <f t="shared" si="50"/>
        <v>2.8</v>
      </c>
      <c r="BV317" s="22"/>
    </row>
    <row r="318" spans="1:74" x14ac:dyDescent="0.2">
      <c r="A318" s="1">
        <v>2016</v>
      </c>
      <c r="B318" s="1" t="s">
        <v>289</v>
      </c>
      <c r="C318" s="6">
        <v>1120162255</v>
      </c>
      <c r="D318" s="9">
        <v>1.2</v>
      </c>
      <c r="E318" s="9" t="s">
        <v>92</v>
      </c>
      <c r="F318" s="9">
        <v>0.6</v>
      </c>
      <c r="G318" s="9">
        <v>1.6</v>
      </c>
      <c r="H318" s="9" t="s">
        <v>292</v>
      </c>
      <c r="I318" s="9">
        <f t="shared" si="52"/>
        <v>2</v>
      </c>
      <c r="J318" s="12"/>
      <c r="K318" s="12">
        <f t="shared" si="44"/>
        <v>0</v>
      </c>
      <c r="L318" s="15"/>
      <c r="M318" s="15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>
        <f t="shared" si="51"/>
        <v>0</v>
      </c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 t="s">
        <v>293</v>
      </c>
      <c r="BF318" s="18">
        <v>0.2</v>
      </c>
      <c r="BG318" s="18"/>
      <c r="BH318" s="18"/>
      <c r="BI318" s="18"/>
      <c r="BJ318" s="18"/>
      <c r="BK318" s="18"/>
      <c r="BL318" s="18">
        <f t="shared" si="49"/>
        <v>0.2</v>
      </c>
      <c r="BM318" s="12"/>
      <c r="BN318" s="12"/>
      <c r="BO318" s="12" t="s">
        <v>251</v>
      </c>
      <c r="BP318" s="12">
        <v>0.2</v>
      </c>
      <c r="BQ318" s="12" t="s">
        <v>294</v>
      </c>
      <c r="BR318" s="12">
        <v>0.1</v>
      </c>
      <c r="BS318" s="12">
        <f t="shared" si="47"/>
        <v>0.30000000000000004</v>
      </c>
      <c r="BT318" s="12">
        <f t="shared" si="48"/>
        <v>0.30000000000000004</v>
      </c>
      <c r="BU318" s="22">
        <f t="shared" si="50"/>
        <v>2.5</v>
      </c>
      <c r="BV318" s="22"/>
    </row>
    <row r="319" spans="1:74" x14ac:dyDescent="0.2">
      <c r="A319" s="1">
        <v>2016</v>
      </c>
      <c r="B319" s="1" t="s">
        <v>289</v>
      </c>
      <c r="C319" s="6">
        <v>1120162261</v>
      </c>
      <c r="D319" s="9"/>
      <c r="E319" s="9"/>
      <c r="F319" s="9"/>
      <c r="G319" s="9"/>
      <c r="H319" s="9"/>
      <c r="I319" s="9">
        <f t="shared" si="52"/>
        <v>0</v>
      </c>
      <c r="J319" s="12"/>
      <c r="K319" s="12">
        <f t="shared" si="44"/>
        <v>0</v>
      </c>
      <c r="L319" s="15"/>
      <c r="M319" s="15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>
        <f t="shared" si="51"/>
        <v>0</v>
      </c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>
        <f t="shared" si="49"/>
        <v>0</v>
      </c>
      <c r="BM319" s="12"/>
      <c r="BN319" s="12"/>
      <c r="BO319" s="12" t="s">
        <v>251</v>
      </c>
      <c r="BP319" s="12">
        <v>0.2</v>
      </c>
      <c r="BQ319" s="12"/>
      <c r="BR319" s="12"/>
      <c r="BS319" s="12">
        <f t="shared" si="47"/>
        <v>0.2</v>
      </c>
      <c r="BT319" s="12">
        <f t="shared" si="48"/>
        <v>0.2</v>
      </c>
      <c r="BU319" s="22">
        <f t="shared" si="50"/>
        <v>0.2</v>
      </c>
      <c r="BV319" s="22"/>
    </row>
    <row r="320" spans="1:74" x14ac:dyDescent="0.2">
      <c r="A320" s="1">
        <v>2016</v>
      </c>
      <c r="B320" s="1" t="s">
        <v>289</v>
      </c>
      <c r="C320" s="6">
        <v>1120162263</v>
      </c>
      <c r="D320" s="9"/>
      <c r="E320" s="9"/>
      <c r="F320" s="9"/>
      <c r="G320" s="9"/>
      <c r="H320" s="9"/>
      <c r="I320" s="9">
        <f t="shared" si="52"/>
        <v>0</v>
      </c>
      <c r="J320" s="12"/>
      <c r="K320" s="12">
        <f t="shared" si="44"/>
        <v>0</v>
      </c>
      <c r="L320" s="15"/>
      <c r="M320" s="15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>
        <f t="shared" si="51"/>
        <v>0</v>
      </c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 t="s">
        <v>295</v>
      </c>
      <c r="BH320" s="18">
        <v>0.5</v>
      </c>
      <c r="BI320" s="18"/>
      <c r="BJ320" s="18"/>
      <c r="BK320" s="18"/>
      <c r="BL320" s="18">
        <f t="shared" si="49"/>
        <v>0.5</v>
      </c>
      <c r="BM320" s="12"/>
      <c r="BN320" s="12"/>
      <c r="BO320" s="12" t="s">
        <v>251</v>
      </c>
      <c r="BP320" s="12">
        <v>0.2</v>
      </c>
      <c r="BQ320" s="12"/>
      <c r="BR320" s="12"/>
      <c r="BS320" s="12">
        <f t="shared" si="47"/>
        <v>0.2</v>
      </c>
      <c r="BT320" s="12">
        <f t="shared" si="48"/>
        <v>0.2</v>
      </c>
      <c r="BU320" s="22">
        <f t="shared" si="50"/>
        <v>0.7</v>
      </c>
      <c r="BV320" s="22"/>
    </row>
    <row r="321" spans="1:74" x14ac:dyDescent="0.2">
      <c r="A321" s="1">
        <v>2016</v>
      </c>
      <c r="B321" s="1" t="s">
        <v>289</v>
      </c>
      <c r="C321" s="6">
        <v>1120162265</v>
      </c>
      <c r="D321" s="9"/>
      <c r="E321" s="9"/>
      <c r="F321" s="9"/>
      <c r="G321" s="9">
        <v>1.6</v>
      </c>
      <c r="H321" s="9" t="s">
        <v>290</v>
      </c>
      <c r="I321" s="9">
        <f t="shared" si="52"/>
        <v>1.6</v>
      </c>
      <c r="J321" s="12"/>
      <c r="K321" s="12">
        <f t="shared" si="44"/>
        <v>0</v>
      </c>
      <c r="L321" s="15"/>
      <c r="M321" s="15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>
        <f t="shared" si="51"/>
        <v>0</v>
      </c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 t="s">
        <v>295</v>
      </c>
      <c r="BH321" s="18">
        <v>0.5</v>
      </c>
      <c r="BI321" s="18"/>
      <c r="BJ321" s="18"/>
      <c r="BK321" s="18"/>
      <c r="BL321" s="18">
        <f t="shared" si="49"/>
        <v>0.5</v>
      </c>
      <c r="BM321" s="12"/>
      <c r="BN321" s="12"/>
      <c r="BO321" s="12" t="s">
        <v>296</v>
      </c>
      <c r="BP321" s="12">
        <v>0.5</v>
      </c>
      <c r="BQ321" s="12"/>
      <c r="BR321" s="12"/>
      <c r="BS321" s="12">
        <f t="shared" si="47"/>
        <v>0.5</v>
      </c>
      <c r="BT321" s="12">
        <f t="shared" si="48"/>
        <v>0.5</v>
      </c>
      <c r="BU321" s="22">
        <f t="shared" si="50"/>
        <v>2.6</v>
      </c>
      <c r="BV321" s="22"/>
    </row>
    <row r="322" spans="1:74" x14ac:dyDescent="0.2">
      <c r="A322" s="1">
        <v>2016</v>
      </c>
      <c r="B322" s="1" t="s">
        <v>289</v>
      </c>
      <c r="C322" s="6">
        <v>1120162270</v>
      </c>
      <c r="D322" s="9"/>
      <c r="E322" s="9"/>
      <c r="F322" s="9"/>
      <c r="G322" s="9">
        <v>1.6</v>
      </c>
      <c r="H322" s="9" t="s">
        <v>297</v>
      </c>
      <c r="I322" s="9">
        <f t="shared" si="52"/>
        <v>1.6</v>
      </c>
      <c r="J322" s="12"/>
      <c r="K322" s="12">
        <f t="shared" si="44"/>
        <v>0</v>
      </c>
      <c r="L322" s="15"/>
      <c r="M322" s="15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>
        <f t="shared" si="51"/>
        <v>0</v>
      </c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/>
      <c r="BL322" s="18">
        <f t="shared" si="49"/>
        <v>0</v>
      </c>
      <c r="BM322" s="12"/>
      <c r="BN322" s="12"/>
      <c r="BO322" s="12" t="s">
        <v>251</v>
      </c>
      <c r="BP322" s="12">
        <v>0.2</v>
      </c>
      <c r="BQ322" s="12"/>
      <c r="BR322" s="12"/>
      <c r="BS322" s="12">
        <f t="shared" si="47"/>
        <v>0.2</v>
      </c>
      <c r="BT322" s="12">
        <f t="shared" si="48"/>
        <v>0.2</v>
      </c>
      <c r="BU322" s="22">
        <f t="shared" si="50"/>
        <v>1.8</v>
      </c>
      <c r="BV322" s="22"/>
    </row>
    <row r="323" spans="1:74" x14ac:dyDescent="0.2">
      <c r="A323" s="1">
        <v>2016</v>
      </c>
      <c r="B323" s="1" t="s">
        <v>289</v>
      </c>
      <c r="C323" s="6">
        <v>1120162283</v>
      </c>
      <c r="D323" s="9"/>
      <c r="E323" s="9"/>
      <c r="F323" s="9"/>
      <c r="G323" s="9"/>
      <c r="H323" s="9"/>
      <c r="I323" s="9">
        <f t="shared" si="52"/>
        <v>0</v>
      </c>
      <c r="J323" s="12"/>
      <c r="K323" s="12">
        <f t="shared" si="44"/>
        <v>0</v>
      </c>
      <c r="L323" s="15">
        <v>3</v>
      </c>
      <c r="M323" s="15">
        <v>0.3</v>
      </c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>
        <f t="shared" si="51"/>
        <v>0.3</v>
      </c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 t="s">
        <v>207</v>
      </c>
      <c r="BH323" s="18">
        <v>0.2</v>
      </c>
      <c r="BI323" s="18"/>
      <c r="BJ323" s="18"/>
      <c r="BK323" s="18"/>
      <c r="BL323" s="18">
        <f t="shared" si="49"/>
        <v>0.2</v>
      </c>
      <c r="BM323" s="12"/>
      <c r="BN323" s="12"/>
      <c r="BO323" s="12" t="s">
        <v>251</v>
      </c>
      <c r="BP323" s="12">
        <v>0.2</v>
      </c>
      <c r="BQ323" s="12"/>
      <c r="BR323" s="12"/>
      <c r="BS323" s="12">
        <f t="shared" si="47"/>
        <v>0.2</v>
      </c>
      <c r="BT323" s="12">
        <f t="shared" si="48"/>
        <v>0.2</v>
      </c>
      <c r="BU323" s="22">
        <f t="shared" si="50"/>
        <v>0.7</v>
      </c>
      <c r="BV323" s="22"/>
    </row>
    <row r="324" spans="1:74" x14ac:dyDescent="0.2">
      <c r="A324" s="1">
        <v>2016</v>
      </c>
      <c r="B324" s="1" t="s">
        <v>289</v>
      </c>
      <c r="C324" s="6">
        <v>1120162290</v>
      </c>
      <c r="D324" s="9">
        <v>1.2</v>
      </c>
      <c r="E324" s="9" t="s">
        <v>107</v>
      </c>
      <c r="F324" s="9">
        <v>0.8</v>
      </c>
      <c r="G324" s="9">
        <v>1.6</v>
      </c>
      <c r="H324" s="9" t="s">
        <v>298</v>
      </c>
      <c r="I324" s="9">
        <f t="shared" si="52"/>
        <v>2</v>
      </c>
      <c r="J324" s="12"/>
      <c r="K324" s="12">
        <f t="shared" ref="K324:K387" si="53">J324/5</f>
        <v>0</v>
      </c>
      <c r="L324" s="15"/>
      <c r="M324" s="15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>
        <f t="shared" si="51"/>
        <v>0</v>
      </c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  <c r="BL324" s="18">
        <f t="shared" ref="BL324:BL387" si="54">MIN(SUM(BK324,BI324,BH324,BF324,BD324,BB324,AX324,AV324,AT324,AR324,AP324,AN324,AL324,AJ324),3)</f>
        <v>0</v>
      </c>
      <c r="BM324" s="12"/>
      <c r="BN324" s="12"/>
      <c r="BO324" s="12" t="s">
        <v>251</v>
      </c>
      <c r="BP324" s="12">
        <v>0.2</v>
      </c>
      <c r="BQ324" s="12"/>
      <c r="BR324" s="12"/>
      <c r="BS324" s="12">
        <f t="shared" ref="BS324:BS387" si="55">SUM(BR324,BP324)</f>
        <v>0.2</v>
      </c>
      <c r="BT324" s="12">
        <f t="shared" ref="BT324:BT387" si="56">MIN(SUM(BS324,BN324),3)</f>
        <v>0.2</v>
      </c>
      <c r="BU324" s="22">
        <f t="shared" si="50"/>
        <v>2.2000000000000002</v>
      </c>
      <c r="BV324" s="22"/>
    </row>
    <row r="325" spans="1:74" x14ac:dyDescent="0.2">
      <c r="A325" s="1">
        <v>2016</v>
      </c>
      <c r="B325" s="1" t="s">
        <v>289</v>
      </c>
      <c r="C325" s="6">
        <v>1120162300</v>
      </c>
      <c r="D325" s="9">
        <v>1.2</v>
      </c>
      <c r="E325" s="9" t="s">
        <v>112</v>
      </c>
      <c r="F325" s="9">
        <v>0.8</v>
      </c>
      <c r="G325" s="9">
        <v>1.6</v>
      </c>
      <c r="H325" s="9" t="s">
        <v>299</v>
      </c>
      <c r="I325" s="9">
        <f t="shared" si="52"/>
        <v>2</v>
      </c>
      <c r="J325" s="12"/>
      <c r="K325" s="12">
        <f t="shared" si="53"/>
        <v>0</v>
      </c>
      <c r="L325" s="15"/>
      <c r="M325" s="15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 t="s">
        <v>300</v>
      </c>
      <c r="AA325" s="12">
        <v>0.2</v>
      </c>
      <c r="AB325" s="12"/>
      <c r="AC325" s="12"/>
      <c r="AD325" s="12"/>
      <c r="AE325" s="12"/>
      <c r="AF325" s="12"/>
      <c r="AG325" s="12"/>
      <c r="AH325" s="12">
        <f t="shared" si="51"/>
        <v>0.2</v>
      </c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 t="s">
        <v>301</v>
      </c>
      <c r="BH325" s="18">
        <v>0.2</v>
      </c>
      <c r="BI325" s="18">
        <v>0.1</v>
      </c>
      <c r="BJ325" s="18"/>
      <c r="BK325" s="18"/>
      <c r="BL325" s="18">
        <f t="shared" si="54"/>
        <v>0.30000000000000004</v>
      </c>
      <c r="BM325" s="12"/>
      <c r="BN325" s="12"/>
      <c r="BO325" s="12" t="s">
        <v>251</v>
      </c>
      <c r="BP325" s="12">
        <v>0.2</v>
      </c>
      <c r="BQ325" s="12" t="s">
        <v>302</v>
      </c>
      <c r="BR325" s="12">
        <v>0.4</v>
      </c>
      <c r="BS325" s="12">
        <f t="shared" si="55"/>
        <v>0.60000000000000009</v>
      </c>
      <c r="BT325" s="12">
        <f t="shared" si="56"/>
        <v>0.60000000000000009</v>
      </c>
      <c r="BU325" s="22">
        <f t="shared" si="50"/>
        <v>3.1</v>
      </c>
      <c r="BV325" s="22"/>
    </row>
    <row r="326" spans="1:74" x14ac:dyDescent="0.2">
      <c r="A326" s="1">
        <v>2016</v>
      </c>
      <c r="B326" s="1" t="s">
        <v>289</v>
      </c>
      <c r="C326" s="6">
        <v>1120162306</v>
      </c>
      <c r="D326" s="9">
        <v>1.6</v>
      </c>
      <c r="E326" s="9" t="s">
        <v>110</v>
      </c>
      <c r="F326" s="9">
        <v>1</v>
      </c>
      <c r="G326" s="9"/>
      <c r="H326" s="9"/>
      <c r="I326" s="9">
        <f t="shared" si="52"/>
        <v>1.6</v>
      </c>
      <c r="J326" s="12"/>
      <c r="K326" s="12">
        <f t="shared" si="53"/>
        <v>0</v>
      </c>
      <c r="L326" s="15"/>
      <c r="M326" s="15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>
        <f t="shared" si="51"/>
        <v>0</v>
      </c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 t="s">
        <v>303</v>
      </c>
      <c r="BF326" s="18">
        <v>0.1</v>
      </c>
      <c r="BG326" s="18" t="s">
        <v>187</v>
      </c>
      <c r="BH326" s="18">
        <v>0.3</v>
      </c>
      <c r="BI326" s="18"/>
      <c r="BJ326" s="18"/>
      <c r="BK326" s="18"/>
      <c r="BL326" s="18">
        <f t="shared" si="54"/>
        <v>0.4</v>
      </c>
      <c r="BM326" s="12"/>
      <c r="BN326" s="12"/>
      <c r="BO326" s="12" t="s">
        <v>304</v>
      </c>
      <c r="BP326" s="12">
        <v>0.3</v>
      </c>
      <c r="BQ326" s="12"/>
      <c r="BR326" s="12"/>
      <c r="BS326" s="12">
        <f t="shared" si="55"/>
        <v>0.3</v>
      </c>
      <c r="BT326" s="12">
        <f t="shared" si="56"/>
        <v>0.3</v>
      </c>
      <c r="BU326" s="22">
        <f t="shared" si="50"/>
        <v>2.2999999999999998</v>
      </c>
      <c r="BV326" s="22"/>
    </row>
    <row r="327" spans="1:74" x14ac:dyDescent="0.2">
      <c r="A327" s="1">
        <v>2016</v>
      </c>
      <c r="B327" s="1" t="s">
        <v>289</v>
      </c>
      <c r="C327" s="6">
        <v>1120162313</v>
      </c>
      <c r="D327" s="9"/>
      <c r="E327" s="9"/>
      <c r="F327" s="9"/>
      <c r="G327" s="9"/>
      <c r="H327" s="9"/>
      <c r="I327" s="9">
        <f t="shared" si="52"/>
        <v>0</v>
      </c>
      <c r="J327" s="12"/>
      <c r="K327" s="12">
        <f t="shared" si="53"/>
        <v>0</v>
      </c>
      <c r="L327" s="15"/>
      <c r="M327" s="15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>
        <f t="shared" si="51"/>
        <v>0</v>
      </c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  <c r="BL327" s="18">
        <f t="shared" si="54"/>
        <v>0</v>
      </c>
      <c r="BM327" s="12"/>
      <c r="BN327" s="12"/>
      <c r="BO327" s="12" t="s">
        <v>251</v>
      </c>
      <c r="BP327" s="12">
        <v>0.2</v>
      </c>
      <c r="BQ327" s="12"/>
      <c r="BR327" s="12"/>
      <c r="BS327" s="12">
        <f t="shared" si="55"/>
        <v>0.2</v>
      </c>
      <c r="BT327" s="12">
        <f t="shared" si="56"/>
        <v>0.2</v>
      </c>
      <c r="BU327" s="22">
        <f t="shared" si="50"/>
        <v>0.2</v>
      </c>
      <c r="BV327" s="22"/>
    </row>
    <row r="328" spans="1:74" x14ac:dyDescent="0.2">
      <c r="A328" s="1">
        <v>2016</v>
      </c>
      <c r="B328" s="1" t="s">
        <v>289</v>
      </c>
      <c r="C328" s="6">
        <v>1120162317</v>
      </c>
      <c r="D328" s="9"/>
      <c r="E328" s="9"/>
      <c r="F328" s="9"/>
      <c r="G328" s="9"/>
      <c r="H328" s="9"/>
      <c r="I328" s="9">
        <f t="shared" si="52"/>
        <v>0</v>
      </c>
      <c r="J328" s="12"/>
      <c r="K328" s="12">
        <f t="shared" si="53"/>
        <v>0</v>
      </c>
      <c r="L328" s="15"/>
      <c r="M328" s="15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>
        <f t="shared" si="51"/>
        <v>0</v>
      </c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 t="s">
        <v>305</v>
      </c>
      <c r="BH328" s="18">
        <v>0.1</v>
      </c>
      <c r="BI328" s="18"/>
      <c r="BJ328" s="18"/>
      <c r="BK328" s="18"/>
      <c r="BL328" s="18">
        <f t="shared" si="54"/>
        <v>0.1</v>
      </c>
      <c r="BM328" s="12"/>
      <c r="BN328" s="12"/>
      <c r="BO328" s="12" t="s">
        <v>251</v>
      </c>
      <c r="BP328" s="12">
        <v>0.2</v>
      </c>
      <c r="BQ328" s="12"/>
      <c r="BR328" s="12"/>
      <c r="BS328" s="12">
        <f t="shared" si="55"/>
        <v>0.2</v>
      </c>
      <c r="BT328" s="12">
        <f t="shared" si="56"/>
        <v>0.2</v>
      </c>
      <c r="BU328" s="22">
        <f t="shared" si="50"/>
        <v>0.30000000000000004</v>
      </c>
      <c r="BV328" s="22"/>
    </row>
    <row r="329" spans="1:74" x14ac:dyDescent="0.2">
      <c r="A329" s="1">
        <v>2016</v>
      </c>
      <c r="B329" s="1" t="s">
        <v>289</v>
      </c>
      <c r="C329" s="6">
        <v>1120162329</v>
      </c>
      <c r="D329" s="9"/>
      <c r="E329" s="9"/>
      <c r="F329" s="9"/>
      <c r="G329" s="9">
        <v>1.6</v>
      </c>
      <c r="H329" s="9" t="s">
        <v>306</v>
      </c>
      <c r="I329" s="9">
        <f t="shared" si="52"/>
        <v>1.6</v>
      </c>
      <c r="J329" s="12"/>
      <c r="K329" s="12">
        <f t="shared" si="53"/>
        <v>0</v>
      </c>
      <c r="L329" s="15"/>
      <c r="M329" s="15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>
        <f t="shared" si="51"/>
        <v>0</v>
      </c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18"/>
      <c r="BI329" s="18"/>
      <c r="BJ329" s="18"/>
      <c r="BK329" s="18"/>
      <c r="BL329" s="18">
        <f t="shared" si="54"/>
        <v>0</v>
      </c>
      <c r="BM329" s="12"/>
      <c r="BN329" s="12"/>
      <c r="BO329" s="12" t="s">
        <v>251</v>
      </c>
      <c r="BP329" s="12">
        <v>0.2</v>
      </c>
      <c r="BQ329" s="12"/>
      <c r="BR329" s="12"/>
      <c r="BS329" s="12">
        <f t="shared" si="55"/>
        <v>0.2</v>
      </c>
      <c r="BT329" s="12">
        <f t="shared" si="56"/>
        <v>0.2</v>
      </c>
      <c r="BU329" s="22">
        <f t="shared" si="50"/>
        <v>1.8</v>
      </c>
      <c r="BV329" s="22"/>
    </row>
    <row r="330" spans="1:74" x14ac:dyDescent="0.2">
      <c r="A330" s="1">
        <v>2016</v>
      </c>
      <c r="B330" s="1" t="s">
        <v>289</v>
      </c>
      <c r="C330" s="6">
        <v>1120162331</v>
      </c>
      <c r="D330" s="9"/>
      <c r="E330" s="9"/>
      <c r="F330" s="9"/>
      <c r="G330" s="9"/>
      <c r="H330" s="9"/>
      <c r="I330" s="9">
        <f t="shared" si="52"/>
        <v>0</v>
      </c>
      <c r="J330" s="12"/>
      <c r="K330" s="12">
        <f t="shared" si="53"/>
        <v>0</v>
      </c>
      <c r="L330" s="15"/>
      <c r="M330" s="15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>
        <f t="shared" si="51"/>
        <v>0</v>
      </c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 t="s">
        <v>104</v>
      </c>
      <c r="BD330" s="18">
        <v>0.3</v>
      </c>
      <c r="BE330" s="18" t="s">
        <v>307</v>
      </c>
      <c r="BF330" s="18">
        <v>0.1</v>
      </c>
      <c r="BG330" s="18" t="s">
        <v>308</v>
      </c>
      <c r="BH330" s="18">
        <v>0.5</v>
      </c>
      <c r="BI330" s="18"/>
      <c r="BJ330" s="18"/>
      <c r="BK330" s="18"/>
      <c r="BL330" s="18">
        <f t="shared" si="54"/>
        <v>0.89999999999999991</v>
      </c>
      <c r="BM330" s="12"/>
      <c r="BN330" s="12"/>
      <c r="BO330" s="12" t="s">
        <v>251</v>
      </c>
      <c r="BP330" s="12">
        <v>0.2</v>
      </c>
      <c r="BQ330" s="12"/>
      <c r="BR330" s="12"/>
      <c r="BS330" s="12">
        <f t="shared" si="55"/>
        <v>0.2</v>
      </c>
      <c r="BT330" s="12">
        <f t="shared" si="56"/>
        <v>0.2</v>
      </c>
      <c r="BU330" s="22">
        <f t="shared" si="50"/>
        <v>1.0999999999999999</v>
      </c>
      <c r="BV330" s="22"/>
    </row>
    <row r="331" spans="1:74" x14ac:dyDescent="0.2">
      <c r="A331" s="1">
        <v>2016</v>
      </c>
      <c r="B331" s="1" t="s">
        <v>289</v>
      </c>
      <c r="C331" s="6">
        <v>1120162333</v>
      </c>
      <c r="D331" s="9">
        <v>1.6</v>
      </c>
      <c r="E331" s="9" t="s">
        <v>95</v>
      </c>
      <c r="F331" s="9">
        <v>1</v>
      </c>
      <c r="G331" s="9">
        <v>1.6</v>
      </c>
      <c r="H331" s="9" t="s">
        <v>309</v>
      </c>
      <c r="I331" s="9">
        <f t="shared" si="52"/>
        <v>2</v>
      </c>
      <c r="J331" s="12"/>
      <c r="K331" s="12">
        <f t="shared" si="53"/>
        <v>0</v>
      </c>
      <c r="L331" s="15">
        <v>1</v>
      </c>
      <c r="M331" s="15">
        <v>0.1</v>
      </c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>
        <f t="shared" si="51"/>
        <v>0.1</v>
      </c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 t="s">
        <v>187</v>
      </c>
      <c r="BH331" s="18">
        <v>0.3</v>
      </c>
      <c r="BI331" s="18"/>
      <c r="BJ331" s="18"/>
      <c r="BK331" s="18"/>
      <c r="BL331" s="18">
        <f t="shared" si="54"/>
        <v>0.3</v>
      </c>
      <c r="BM331" s="12"/>
      <c r="BN331" s="12"/>
      <c r="BO331" s="12" t="s">
        <v>251</v>
      </c>
      <c r="BP331" s="12">
        <v>0.2</v>
      </c>
      <c r="BQ331" s="12"/>
      <c r="BR331" s="12"/>
      <c r="BS331" s="12">
        <f t="shared" si="55"/>
        <v>0.2</v>
      </c>
      <c r="BT331" s="12">
        <f t="shared" si="56"/>
        <v>0.2</v>
      </c>
      <c r="BU331" s="22">
        <f t="shared" si="50"/>
        <v>2.6</v>
      </c>
      <c r="BV331" s="22"/>
    </row>
    <row r="332" spans="1:74" x14ac:dyDescent="0.2">
      <c r="A332" s="1">
        <v>2016</v>
      </c>
      <c r="B332" s="1" t="s">
        <v>289</v>
      </c>
      <c r="C332" s="6">
        <v>1120162339</v>
      </c>
      <c r="D332" s="9"/>
      <c r="E332" s="9"/>
      <c r="F332" s="9"/>
      <c r="G332" s="9">
        <v>1.6</v>
      </c>
      <c r="H332" s="9" t="s">
        <v>310</v>
      </c>
      <c r="I332" s="9">
        <f t="shared" si="52"/>
        <v>1.6</v>
      </c>
      <c r="J332" s="12"/>
      <c r="K332" s="12">
        <f t="shared" si="53"/>
        <v>0</v>
      </c>
      <c r="L332" s="15">
        <v>1</v>
      </c>
      <c r="M332" s="15">
        <v>0.1</v>
      </c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>
        <f t="shared" si="51"/>
        <v>0.1</v>
      </c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18"/>
      <c r="BI332" s="18"/>
      <c r="BJ332" s="18"/>
      <c r="BK332" s="18"/>
      <c r="BL332" s="18">
        <f t="shared" si="54"/>
        <v>0</v>
      </c>
      <c r="BM332" s="12" t="s">
        <v>311</v>
      </c>
      <c r="BN332" s="12">
        <v>0.3</v>
      </c>
      <c r="BO332" s="12" t="s">
        <v>312</v>
      </c>
      <c r="BP332" s="12">
        <v>0.2</v>
      </c>
      <c r="BQ332" s="12"/>
      <c r="BR332" s="12"/>
      <c r="BS332" s="12">
        <f t="shared" si="55"/>
        <v>0.2</v>
      </c>
      <c r="BT332" s="12">
        <f t="shared" si="56"/>
        <v>0.5</v>
      </c>
      <c r="BU332" s="22">
        <f t="shared" si="50"/>
        <v>2.2000000000000002</v>
      </c>
      <c r="BV332" s="22"/>
    </row>
    <row r="333" spans="1:74" x14ac:dyDescent="0.2">
      <c r="A333" s="1">
        <v>2016</v>
      </c>
      <c r="B333" s="1" t="s">
        <v>289</v>
      </c>
      <c r="C333" s="6">
        <v>1120162360</v>
      </c>
      <c r="D333" s="9">
        <v>1.4</v>
      </c>
      <c r="E333" s="9" t="s">
        <v>141</v>
      </c>
      <c r="F333" s="9">
        <v>1</v>
      </c>
      <c r="G333" s="9">
        <v>1.6</v>
      </c>
      <c r="H333" s="9" t="s">
        <v>313</v>
      </c>
      <c r="I333" s="9">
        <f t="shared" si="52"/>
        <v>2</v>
      </c>
      <c r="J333" s="12"/>
      <c r="K333" s="12">
        <f t="shared" si="53"/>
        <v>0</v>
      </c>
      <c r="L333" s="15"/>
      <c r="M333" s="15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>
        <f t="shared" si="51"/>
        <v>0</v>
      </c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 t="s">
        <v>303</v>
      </c>
      <c r="BF333" s="18">
        <v>0.1</v>
      </c>
      <c r="BG333" s="18" t="s">
        <v>314</v>
      </c>
      <c r="BH333" s="18">
        <v>0.5</v>
      </c>
      <c r="BI333" s="18"/>
      <c r="BJ333" s="18"/>
      <c r="BK333" s="18"/>
      <c r="BL333" s="18">
        <f t="shared" si="54"/>
        <v>0.6</v>
      </c>
      <c r="BM333" s="12"/>
      <c r="BN333" s="12"/>
      <c r="BO333" s="12" t="s">
        <v>251</v>
      </c>
      <c r="BP333" s="12">
        <v>0.2</v>
      </c>
      <c r="BQ333" s="12" t="s">
        <v>315</v>
      </c>
      <c r="BR333" s="12">
        <v>0.4</v>
      </c>
      <c r="BS333" s="12">
        <f t="shared" si="55"/>
        <v>0.60000000000000009</v>
      </c>
      <c r="BT333" s="12">
        <f t="shared" si="56"/>
        <v>0.60000000000000009</v>
      </c>
      <c r="BU333" s="22">
        <f t="shared" si="50"/>
        <v>3.2</v>
      </c>
      <c r="BV333" s="22"/>
    </row>
    <row r="334" spans="1:74" x14ac:dyDescent="0.2">
      <c r="A334" s="1">
        <v>2016</v>
      </c>
      <c r="B334" s="1" t="s">
        <v>289</v>
      </c>
      <c r="C334" s="6">
        <v>1120162355</v>
      </c>
      <c r="D334" s="9">
        <v>1.2</v>
      </c>
      <c r="E334" s="9" t="s">
        <v>105</v>
      </c>
      <c r="F334" s="9">
        <v>0.8</v>
      </c>
      <c r="G334" s="9">
        <v>1.6</v>
      </c>
      <c r="H334" s="9" t="s">
        <v>316</v>
      </c>
      <c r="I334" s="9">
        <f t="shared" si="52"/>
        <v>2</v>
      </c>
      <c r="J334" s="12">
        <v>2</v>
      </c>
      <c r="K334" s="12">
        <f t="shared" si="53"/>
        <v>0.4</v>
      </c>
      <c r="L334" s="15"/>
      <c r="M334" s="15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>
        <f t="shared" si="51"/>
        <v>0.4</v>
      </c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 t="s">
        <v>317</v>
      </c>
      <c r="BH334" s="18">
        <v>0.4</v>
      </c>
      <c r="BI334" s="18"/>
      <c r="BJ334" s="18"/>
      <c r="BK334" s="18"/>
      <c r="BL334" s="18">
        <f t="shared" si="54"/>
        <v>0.4</v>
      </c>
      <c r="BM334" s="12"/>
      <c r="BN334" s="12"/>
      <c r="BO334" s="12" t="s">
        <v>318</v>
      </c>
      <c r="BP334" s="12">
        <v>0.2</v>
      </c>
      <c r="BQ334" s="12" t="s">
        <v>315</v>
      </c>
      <c r="BR334" s="12">
        <v>0.4</v>
      </c>
      <c r="BS334" s="12">
        <f t="shared" si="55"/>
        <v>0.60000000000000009</v>
      </c>
      <c r="BT334" s="12">
        <f t="shared" si="56"/>
        <v>0.60000000000000009</v>
      </c>
      <c r="BU334" s="22">
        <f t="shared" si="50"/>
        <v>3.4</v>
      </c>
      <c r="BV334" s="22"/>
    </row>
    <row r="335" spans="1:74" x14ac:dyDescent="0.2">
      <c r="A335" s="1">
        <v>2016</v>
      </c>
      <c r="B335" s="1" t="s">
        <v>289</v>
      </c>
      <c r="C335" s="6">
        <v>1120162341</v>
      </c>
      <c r="D335" s="9">
        <v>1.2</v>
      </c>
      <c r="E335" s="9" t="s">
        <v>102</v>
      </c>
      <c r="F335" s="9">
        <v>0.6</v>
      </c>
      <c r="G335" s="9"/>
      <c r="H335" s="9"/>
      <c r="I335" s="9">
        <f t="shared" si="52"/>
        <v>0.72</v>
      </c>
      <c r="J335" s="12"/>
      <c r="K335" s="12">
        <f t="shared" si="53"/>
        <v>0</v>
      </c>
      <c r="L335" s="15"/>
      <c r="M335" s="15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>
        <f t="shared" si="51"/>
        <v>0</v>
      </c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18">
        <f t="shared" si="54"/>
        <v>0</v>
      </c>
      <c r="BM335" s="12"/>
      <c r="BN335" s="12"/>
      <c r="BO335" s="12" t="s">
        <v>251</v>
      </c>
      <c r="BP335" s="12">
        <v>0.2</v>
      </c>
      <c r="BQ335" s="12"/>
      <c r="BR335" s="12"/>
      <c r="BS335" s="12">
        <f t="shared" si="55"/>
        <v>0.2</v>
      </c>
      <c r="BT335" s="12">
        <f t="shared" si="56"/>
        <v>0.2</v>
      </c>
      <c r="BU335" s="22">
        <f t="shared" si="50"/>
        <v>0.91999999999999993</v>
      </c>
      <c r="BV335" s="22"/>
    </row>
    <row r="336" spans="1:74" x14ac:dyDescent="0.2">
      <c r="A336" s="1">
        <v>2016</v>
      </c>
      <c r="B336" s="1" t="s">
        <v>289</v>
      </c>
      <c r="C336" s="6">
        <v>1120162343</v>
      </c>
      <c r="D336" s="9">
        <v>1.2</v>
      </c>
      <c r="E336" s="9" t="s">
        <v>96</v>
      </c>
      <c r="F336" s="9">
        <v>0.8</v>
      </c>
      <c r="G336" s="9"/>
      <c r="H336" s="9"/>
      <c r="I336" s="9">
        <f t="shared" si="52"/>
        <v>0.96</v>
      </c>
      <c r="J336" s="12"/>
      <c r="K336" s="12">
        <f t="shared" si="53"/>
        <v>0</v>
      </c>
      <c r="L336" s="15"/>
      <c r="M336" s="15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>
        <f t="shared" si="51"/>
        <v>0</v>
      </c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 t="s">
        <v>303</v>
      </c>
      <c r="BF336" s="18">
        <v>0.1</v>
      </c>
      <c r="BG336" s="18"/>
      <c r="BH336" s="18"/>
      <c r="BI336" s="18"/>
      <c r="BJ336" s="18"/>
      <c r="BK336" s="18"/>
      <c r="BL336" s="18">
        <f t="shared" si="54"/>
        <v>0.1</v>
      </c>
      <c r="BM336" s="12"/>
      <c r="BN336" s="12"/>
      <c r="BO336" s="12" t="s">
        <v>318</v>
      </c>
      <c r="BP336" s="12">
        <v>0.2</v>
      </c>
      <c r="BQ336" s="12"/>
      <c r="BR336" s="12"/>
      <c r="BS336" s="12">
        <f t="shared" si="55"/>
        <v>0.2</v>
      </c>
      <c r="BT336" s="12">
        <f t="shared" si="56"/>
        <v>0.2</v>
      </c>
      <c r="BU336" s="22">
        <f t="shared" si="50"/>
        <v>1.26</v>
      </c>
      <c r="BV336" s="22"/>
    </row>
    <row r="337" spans="1:74" x14ac:dyDescent="0.2">
      <c r="A337" s="1">
        <v>2015</v>
      </c>
      <c r="B337" s="1" t="s">
        <v>179</v>
      </c>
      <c r="C337" s="6">
        <v>1120152740</v>
      </c>
      <c r="D337" s="9"/>
      <c r="E337" s="9"/>
      <c r="F337" s="9"/>
      <c r="G337" s="9"/>
      <c r="H337" s="9"/>
      <c r="I337" s="9">
        <f t="shared" si="52"/>
        <v>0</v>
      </c>
      <c r="J337" s="12"/>
      <c r="K337" s="12">
        <f t="shared" si="53"/>
        <v>0</v>
      </c>
      <c r="L337" s="15">
        <v>2</v>
      </c>
      <c r="M337" s="15">
        <v>0.2</v>
      </c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>
        <f t="shared" si="51"/>
        <v>0.2</v>
      </c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18"/>
      <c r="BI337" s="18"/>
      <c r="BJ337" s="18"/>
      <c r="BK337" s="18"/>
      <c r="BL337" s="18">
        <f t="shared" si="54"/>
        <v>0</v>
      </c>
      <c r="BM337" s="12"/>
      <c r="BN337" s="12"/>
      <c r="BO337" s="12"/>
      <c r="BP337" s="12"/>
      <c r="BQ337" s="12"/>
      <c r="BR337" s="12"/>
      <c r="BS337" s="12">
        <f t="shared" si="55"/>
        <v>0</v>
      </c>
      <c r="BT337" s="12">
        <f t="shared" si="56"/>
        <v>0</v>
      </c>
      <c r="BU337" s="22">
        <f t="shared" si="50"/>
        <v>0.2</v>
      </c>
      <c r="BV337" s="22"/>
    </row>
    <row r="338" spans="1:74" x14ac:dyDescent="0.2">
      <c r="A338" s="1">
        <v>2015</v>
      </c>
      <c r="B338" s="1" t="s">
        <v>179</v>
      </c>
      <c r="C338" s="6">
        <v>1120152734</v>
      </c>
      <c r="D338" s="9">
        <v>1.2</v>
      </c>
      <c r="E338" s="9" t="s">
        <v>112</v>
      </c>
      <c r="F338" s="9">
        <v>0.8</v>
      </c>
      <c r="G338" s="9"/>
      <c r="H338" s="9"/>
      <c r="I338" s="9">
        <f t="shared" si="52"/>
        <v>0.96</v>
      </c>
      <c r="J338" s="12"/>
      <c r="K338" s="12">
        <f t="shared" si="53"/>
        <v>0</v>
      </c>
      <c r="L338" s="15"/>
      <c r="M338" s="15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>
        <f t="shared" si="51"/>
        <v>0</v>
      </c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  <c r="BL338" s="18">
        <f t="shared" si="54"/>
        <v>0</v>
      </c>
      <c r="BM338" s="12"/>
      <c r="BN338" s="12"/>
      <c r="BO338" s="12"/>
      <c r="BP338" s="12"/>
      <c r="BQ338" s="12" t="s">
        <v>319</v>
      </c>
      <c r="BR338" s="12">
        <v>0.6</v>
      </c>
      <c r="BS338" s="12">
        <f t="shared" si="55"/>
        <v>0.6</v>
      </c>
      <c r="BT338" s="12">
        <f t="shared" si="56"/>
        <v>0.6</v>
      </c>
      <c r="BU338" s="22">
        <f t="shared" si="50"/>
        <v>1.56</v>
      </c>
      <c r="BV338" s="22"/>
    </row>
    <row r="339" spans="1:74" x14ac:dyDescent="0.2">
      <c r="A339" s="1">
        <v>2015</v>
      </c>
      <c r="B339" s="1" t="s">
        <v>179</v>
      </c>
      <c r="C339" s="6">
        <v>1120152726</v>
      </c>
      <c r="D339" s="9">
        <v>1.2</v>
      </c>
      <c r="E339" s="9" t="s">
        <v>105</v>
      </c>
      <c r="F339" s="9">
        <v>0.8</v>
      </c>
      <c r="G339" s="9"/>
      <c r="H339" s="9"/>
      <c r="I339" s="9">
        <f t="shared" si="52"/>
        <v>0.96</v>
      </c>
      <c r="J339" s="12"/>
      <c r="K339" s="12">
        <f t="shared" si="53"/>
        <v>0</v>
      </c>
      <c r="L339" s="15"/>
      <c r="M339" s="15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>
        <f t="shared" si="51"/>
        <v>0</v>
      </c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  <c r="BL339" s="18">
        <f t="shared" si="54"/>
        <v>0</v>
      </c>
      <c r="BM339" s="12"/>
      <c r="BN339" s="12"/>
      <c r="BO339" s="12"/>
      <c r="BP339" s="12"/>
      <c r="BQ339" s="12" t="s">
        <v>320</v>
      </c>
      <c r="BR339" s="12">
        <v>0.1</v>
      </c>
      <c r="BS339" s="12">
        <f t="shared" si="55"/>
        <v>0.1</v>
      </c>
      <c r="BT339" s="12">
        <f t="shared" si="56"/>
        <v>0.1</v>
      </c>
      <c r="BU339" s="22">
        <f t="shared" si="50"/>
        <v>1.06</v>
      </c>
      <c r="BV339" s="22"/>
    </row>
    <row r="340" spans="1:74" x14ac:dyDescent="0.2">
      <c r="A340" s="1">
        <v>2015</v>
      </c>
      <c r="B340" s="1" t="s">
        <v>179</v>
      </c>
      <c r="C340" s="6">
        <v>1120152738</v>
      </c>
      <c r="D340" s="9">
        <v>1.6</v>
      </c>
      <c r="E340" s="9" t="s">
        <v>110</v>
      </c>
      <c r="F340" s="9">
        <v>1</v>
      </c>
      <c r="G340" s="9">
        <v>1.6</v>
      </c>
      <c r="H340" s="9" t="s">
        <v>321</v>
      </c>
      <c r="I340" s="9">
        <f t="shared" si="52"/>
        <v>2</v>
      </c>
      <c r="J340" s="12"/>
      <c r="K340" s="12">
        <f t="shared" si="53"/>
        <v>0</v>
      </c>
      <c r="L340" s="15">
        <v>1</v>
      </c>
      <c r="M340" s="15">
        <v>0.1</v>
      </c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>
        <f t="shared" si="51"/>
        <v>0.1</v>
      </c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18"/>
      <c r="BI340" s="18"/>
      <c r="BJ340" s="18"/>
      <c r="BK340" s="18"/>
      <c r="BL340" s="18">
        <f t="shared" si="54"/>
        <v>0</v>
      </c>
      <c r="BM340" s="12"/>
      <c r="BN340" s="12"/>
      <c r="BO340" s="12"/>
      <c r="BP340" s="12"/>
      <c r="BQ340" s="12"/>
      <c r="BR340" s="12"/>
      <c r="BS340" s="12">
        <f t="shared" si="55"/>
        <v>0</v>
      </c>
      <c r="BT340" s="12">
        <f t="shared" si="56"/>
        <v>0</v>
      </c>
      <c r="BU340" s="22">
        <f t="shared" si="50"/>
        <v>2.1</v>
      </c>
      <c r="BV340" s="22"/>
    </row>
    <row r="341" spans="1:74" x14ac:dyDescent="0.2">
      <c r="A341" s="1">
        <v>2015</v>
      </c>
      <c r="B341" s="1" t="s">
        <v>179</v>
      </c>
      <c r="C341" s="6">
        <v>1120152730</v>
      </c>
      <c r="D341" s="9">
        <v>1.4</v>
      </c>
      <c r="E341" s="9" t="s">
        <v>141</v>
      </c>
      <c r="F341" s="9">
        <v>0.8</v>
      </c>
      <c r="G341" s="9"/>
      <c r="H341" s="9"/>
      <c r="I341" s="9">
        <f t="shared" si="52"/>
        <v>1.1199999999999999</v>
      </c>
      <c r="J341" s="12"/>
      <c r="K341" s="12">
        <f t="shared" si="53"/>
        <v>0</v>
      </c>
      <c r="L341" s="15"/>
      <c r="M341" s="15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>
        <f t="shared" si="51"/>
        <v>0</v>
      </c>
      <c r="AI341" s="20"/>
      <c r="AJ341" s="20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>
        <f t="shared" si="54"/>
        <v>0</v>
      </c>
      <c r="BM341" s="12"/>
      <c r="BN341" s="12"/>
      <c r="BO341" s="12"/>
      <c r="BP341" s="12"/>
      <c r="BQ341" s="12"/>
      <c r="BR341" s="12"/>
      <c r="BS341" s="12">
        <f t="shared" si="55"/>
        <v>0</v>
      </c>
      <c r="BT341" s="12">
        <f t="shared" si="56"/>
        <v>0</v>
      </c>
      <c r="BU341" s="22">
        <f t="shared" si="50"/>
        <v>1.1199999999999999</v>
      </c>
      <c r="BV341" s="22"/>
    </row>
    <row r="342" spans="1:74" x14ac:dyDescent="0.2">
      <c r="A342" s="1">
        <v>2015</v>
      </c>
      <c r="B342" s="1" t="s">
        <v>179</v>
      </c>
      <c r="C342" s="6">
        <v>1120152732</v>
      </c>
      <c r="D342" s="9">
        <v>1.2</v>
      </c>
      <c r="E342" s="9" t="s">
        <v>102</v>
      </c>
      <c r="F342" s="9">
        <v>1</v>
      </c>
      <c r="G342" s="9"/>
      <c r="H342" s="9"/>
      <c r="I342" s="9">
        <f t="shared" si="52"/>
        <v>1.2</v>
      </c>
      <c r="J342" s="12"/>
      <c r="K342" s="12">
        <f t="shared" si="53"/>
        <v>0</v>
      </c>
      <c r="L342" s="15"/>
      <c r="M342" s="15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>
        <f t="shared" si="51"/>
        <v>0</v>
      </c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 t="s">
        <v>322</v>
      </c>
      <c r="BH342" s="18">
        <v>0.3</v>
      </c>
      <c r="BI342" s="18"/>
      <c r="BJ342" s="18"/>
      <c r="BK342" s="18"/>
      <c r="BL342" s="18">
        <f t="shared" si="54"/>
        <v>0.3</v>
      </c>
      <c r="BM342" s="12"/>
      <c r="BN342" s="12"/>
      <c r="BO342" s="12"/>
      <c r="BP342" s="12"/>
      <c r="BQ342" s="12" t="s">
        <v>323</v>
      </c>
      <c r="BR342" s="12">
        <v>0.4</v>
      </c>
      <c r="BS342" s="12">
        <f t="shared" si="55"/>
        <v>0.4</v>
      </c>
      <c r="BT342" s="12">
        <f t="shared" si="56"/>
        <v>0.4</v>
      </c>
      <c r="BU342" s="22">
        <f t="shared" si="50"/>
        <v>1.9</v>
      </c>
      <c r="BV342" s="22"/>
    </row>
    <row r="343" spans="1:74" x14ac:dyDescent="0.2">
      <c r="A343" s="1">
        <v>2015</v>
      </c>
      <c r="B343" s="1" t="s">
        <v>179</v>
      </c>
      <c r="C343" s="6">
        <v>1120152731</v>
      </c>
      <c r="D343" s="9"/>
      <c r="E343" s="9"/>
      <c r="F343" s="9"/>
      <c r="G343" s="9">
        <v>1.6</v>
      </c>
      <c r="H343" s="9" t="s">
        <v>324</v>
      </c>
      <c r="I343" s="9">
        <f t="shared" si="52"/>
        <v>1.6</v>
      </c>
      <c r="J343" s="12"/>
      <c r="K343" s="12">
        <f t="shared" si="53"/>
        <v>0</v>
      </c>
      <c r="L343" s="15">
        <v>2</v>
      </c>
      <c r="M343" s="15">
        <v>0.2</v>
      </c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>
        <f t="shared" si="51"/>
        <v>0.2</v>
      </c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 t="s">
        <v>205</v>
      </c>
      <c r="BH343" s="18">
        <v>0.4</v>
      </c>
      <c r="BI343" s="18"/>
      <c r="BJ343" s="18"/>
      <c r="BK343" s="18"/>
      <c r="BL343" s="18">
        <f t="shared" si="54"/>
        <v>0.4</v>
      </c>
      <c r="BM343" s="12"/>
      <c r="BN343" s="12"/>
      <c r="BO343" s="12"/>
      <c r="BP343" s="12">
        <v>0.3</v>
      </c>
      <c r="BQ343" s="12" t="s">
        <v>325</v>
      </c>
      <c r="BR343" s="12">
        <v>0.4</v>
      </c>
      <c r="BS343" s="12">
        <f t="shared" si="55"/>
        <v>0.7</v>
      </c>
      <c r="BT343" s="12">
        <f t="shared" si="56"/>
        <v>0.7</v>
      </c>
      <c r="BU343" s="22">
        <f t="shared" si="50"/>
        <v>2.9000000000000004</v>
      </c>
      <c r="BV343" s="22"/>
    </row>
    <row r="344" spans="1:74" x14ac:dyDescent="0.2">
      <c r="A344" s="1">
        <v>2015</v>
      </c>
      <c r="B344" s="1" t="s">
        <v>179</v>
      </c>
      <c r="C344" s="6">
        <v>1120152720</v>
      </c>
      <c r="D344" s="9">
        <v>1.2</v>
      </c>
      <c r="E344" s="9" t="s">
        <v>107</v>
      </c>
      <c r="F344" s="9">
        <v>0.6</v>
      </c>
      <c r="G344" s="9"/>
      <c r="H344" s="9"/>
      <c r="I344" s="9">
        <f t="shared" si="52"/>
        <v>0.72</v>
      </c>
      <c r="J344" s="12"/>
      <c r="K344" s="12">
        <f t="shared" si="53"/>
        <v>0</v>
      </c>
      <c r="L344" s="15"/>
      <c r="M344" s="15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>
        <f t="shared" si="51"/>
        <v>0</v>
      </c>
      <c r="AI344" s="20"/>
      <c r="AJ344" s="20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>
        <f t="shared" si="54"/>
        <v>0</v>
      </c>
      <c r="BM344" s="12"/>
      <c r="BN344" s="12"/>
      <c r="BO344" s="12"/>
      <c r="BP344" s="12"/>
      <c r="BQ344" s="12"/>
      <c r="BR344" s="12"/>
      <c r="BS344" s="12">
        <f t="shared" si="55"/>
        <v>0</v>
      </c>
      <c r="BT344" s="12">
        <f t="shared" si="56"/>
        <v>0</v>
      </c>
      <c r="BU344" s="22">
        <f t="shared" si="50"/>
        <v>0.72</v>
      </c>
      <c r="BV344" s="22"/>
    </row>
    <row r="345" spans="1:74" x14ac:dyDescent="0.2">
      <c r="A345" s="1">
        <v>2015</v>
      </c>
      <c r="B345" s="1" t="s">
        <v>179</v>
      </c>
      <c r="C345" s="6">
        <v>1120152737</v>
      </c>
      <c r="D345" s="9">
        <v>1.6</v>
      </c>
      <c r="E345" s="9" t="s">
        <v>95</v>
      </c>
      <c r="F345" s="9">
        <v>1</v>
      </c>
      <c r="G345" s="9"/>
      <c r="H345" s="9"/>
      <c r="I345" s="9">
        <f t="shared" si="52"/>
        <v>1.6</v>
      </c>
      <c r="J345" s="12"/>
      <c r="K345" s="12">
        <f t="shared" si="53"/>
        <v>0</v>
      </c>
      <c r="L345" s="15">
        <v>1</v>
      </c>
      <c r="M345" s="15">
        <v>0.1</v>
      </c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>
        <f t="shared" si="51"/>
        <v>0.1</v>
      </c>
      <c r="AI345" s="20"/>
      <c r="AJ345" s="20"/>
      <c r="AK345" s="18"/>
      <c r="AL345" s="18"/>
      <c r="AM345" s="18"/>
      <c r="AN345" s="18"/>
      <c r="AO345" s="18"/>
      <c r="AP345" s="18"/>
      <c r="AQ345" s="18"/>
      <c r="AR345" s="18"/>
      <c r="AS345" s="18" t="s">
        <v>163</v>
      </c>
      <c r="AT345" s="18">
        <v>0.1</v>
      </c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  <c r="BL345" s="18">
        <f t="shared" si="54"/>
        <v>0.1</v>
      </c>
      <c r="BM345" s="12"/>
      <c r="BN345" s="12"/>
      <c r="BO345" s="12"/>
      <c r="BP345" s="12"/>
      <c r="BQ345" s="12" t="s">
        <v>326</v>
      </c>
      <c r="BR345" s="12">
        <v>0.1</v>
      </c>
      <c r="BS345" s="12">
        <f t="shared" si="55"/>
        <v>0.1</v>
      </c>
      <c r="BT345" s="12">
        <f t="shared" si="56"/>
        <v>0.1</v>
      </c>
      <c r="BU345" s="22">
        <f t="shared" si="50"/>
        <v>1.9000000000000001</v>
      </c>
      <c r="BV345" s="22"/>
    </row>
    <row r="346" spans="1:74" x14ac:dyDescent="0.2">
      <c r="A346" s="1">
        <v>2015</v>
      </c>
      <c r="B346" s="1" t="s">
        <v>179</v>
      </c>
      <c r="C346" s="7">
        <v>1120152728</v>
      </c>
      <c r="D346" s="9">
        <v>1.2</v>
      </c>
      <c r="E346" s="9" t="s">
        <v>103</v>
      </c>
      <c r="F346" s="9">
        <v>0.6</v>
      </c>
      <c r="G346" s="9"/>
      <c r="H346" s="9"/>
      <c r="I346" s="9">
        <f t="shared" si="52"/>
        <v>0.72</v>
      </c>
      <c r="J346" s="12"/>
      <c r="K346" s="12">
        <f t="shared" si="53"/>
        <v>0</v>
      </c>
      <c r="L346" s="15"/>
      <c r="M346" s="15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>
        <f t="shared" si="51"/>
        <v>0</v>
      </c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18"/>
      <c r="BI346" s="18"/>
      <c r="BJ346" s="18"/>
      <c r="BK346" s="18"/>
      <c r="BL346" s="18">
        <f t="shared" si="54"/>
        <v>0</v>
      </c>
      <c r="BM346" s="12"/>
      <c r="BN346" s="12"/>
      <c r="BO346" s="12"/>
      <c r="BP346" s="12"/>
      <c r="BQ346" s="12"/>
      <c r="BR346" s="12"/>
      <c r="BS346" s="12">
        <f t="shared" si="55"/>
        <v>0</v>
      </c>
      <c r="BT346" s="12">
        <f t="shared" si="56"/>
        <v>0</v>
      </c>
      <c r="BU346" s="22">
        <f t="shared" si="50"/>
        <v>0.72</v>
      </c>
      <c r="BV346" s="22"/>
    </row>
    <row r="347" spans="1:74" x14ac:dyDescent="0.2">
      <c r="A347" s="1">
        <v>2015</v>
      </c>
      <c r="B347" s="1" t="s">
        <v>179</v>
      </c>
      <c r="C347" s="6">
        <v>1120152733</v>
      </c>
      <c r="D347" s="9">
        <v>1.2</v>
      </c>
      <c r="E347" s="9" t="s">
        <v>96</v>
      </c>
      <c r="F347" s="9">
        <v>0.8</v>
      </c>
      <c r="G347" s="9"/>
      <c r="H347" s="9"/>
      <c r="I347" s="9">
        <f t="shared" si="52"/>
        <v>0.96</v>
      </c>
      <c r="J347" s="12"/>
      <c r="K347" s="12">
        <f t="shared" si="53"/>
        <v>0</v>
      </c>
      <c r="L347" s="15"/>
      <c r="M347" s="15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>
        <f t="shared" si="51"/>
        <v>0</v>
      </c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18"/>
      <c r="BI347" s="18"/>
      <c r="BJ347" s="18"/>
      <c r="BK347" s="18"/>
      <c r="BL347" s="18">
        <f t="shared" si="54"/>
        <v>0</v>
      </c>
      <c r="BM347" s="12"/>
      <c r="BN347" s="12"/>
      <c r="BO347" s="12"/>
      <c r="BP347" s="12"/>
      <c r="BQ347" s="12"/>
      <c r="BR347" s="12"/>
      <c r="BS347" s="12">
        <f t="shared" si="55"/>
        <v>0</v>
      </c>
      <c r="BT347" s="12">
        <f t="shared" si="56"/>
        <v>0</v>
      </c>
      <c r="BU347" s="22">
        <f t="shared" si="50"/>
        <v>0.96</v>
      </c>
      <c r="BV347" s="22"/>
    </row>
    <row r="348" spans="1:74" x14ac:dyDescent="0.2">
      <c r="A348" s="1">
        <v>2015</v>
      </c>
      <c r="B348" s="1" t="s">
        <v>212</v>
      </c>
      <c r="C348" s="6">
        <v>1120151463</v>
      </c>
      <c r="D348" s="9"/>
      <c r="E348" s="9"/>
      <c r="F348" s="9"/>
      <c r="G348" s="9"/>
      <c r="H348" s="9"/>
      <c r="I348" s="9">
        <f t="shared" si="52"/>
        <v>0</v>
      </c>
      <c r="J348" s="12"/>
      <c r="K348" s="12">
        <f t="shared" si="53"/>
        <v>0</v>
      </c>
      <c r="L348" s="15"/>
      <c r="M348" s="15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>
        <f t="shared" si="51"/>
        <v>0</v>
      </c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  <c r="BI348" s="18"/>
      <c r="BJ348" s="18"/>
      <c r="BK348" s="18"/>
      <c r="BL348" s="18">
        <f t="shared" si="54"/>
        <v>0</v>
      </c>
      <c r="BM348" s="12"/>
      <c r="BN348" s="12"/>
      <c r="BO348" s="12"/>
      <c r="BP348" s="12"/>
      <c r="BQ348" s="12"/>
      <c r="BR348" s="12"/>
      <c r="BS348" s="12">
        <f t="shared" si="55"/>
        <v>0</v>
      </c>
      <c r="BT348" s="12">
        <f t="shared" si="56"/>
        <v>0</v>
      </c>
      <c r="BU348" s="22">
        <f t="shared" si="50"/>
        <v>0</v>
      </c>
      <c r="BV348" s="22"/>
    </row>
    <row r="349" spans="1:74" x14ac:dyDescent="0.2">
      <c r="A349" s="1">
        <v>2015</v>
      </c>
      <c r="B349" s="1" t="s">
        <v>212</v>
      </c>
      <c r="C349" s="6">
        <v>1120152743</v>
      </c>
      <c r="D349" s="9">
        <v>1.6</v>
      </c>
      <c r="E349" s="9" t="s">
        <v>95</v>
      </c>
      <c r="F349" s="9">
        <v>1</v>
      </c>
      <c r="G349" s="9"/>
      <c r="H349" s="9"/>
      <c r="I349" s="9">
        <f t="shared" si="52"/>
        <v>1.6</v>
      </c>
      <c r="J349" s="12"/>
      <c r="K349" s="12">
        <f t="shared" si="53"/>
        <v>0</v>
      </c>
      <c r="L349" s="15"/>
      <c r="M349" s="15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 t="s">
        <v>257</v>
      </c>
      <c r="AC349" s="12">
        <v>0.3</v>
      </c>
      <c r="AD349" s="12"/>
      <c r="AE349" s="12"/>
      <c r="AF349" s="12"/>
      <c r="AG349" s="12"/>
      <c r="AH349" s="12">
        <f t="shared" si="51"/>
        <v>0.3</v>
      </c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18"/>
      <c r="BI349" s="18"/>
      <c r="BJ349" s="18"/>
      <c r="BK349" s="18"/>
      <c r="BL349" s="18">
        <f t="shared" si="54"/>
        <v>0</v>
      </c>
      <c r="BM349" s="12"/>
      <c r="BN349" s="12"/>
      <c r="BO349" s="12"/>
      <c r="BP349" s="12"/>
      <c r="BQ349" s="12"/>
      <c r="BR349" s="12"/>
      <c r="BS349" s="12">
        <f t="shared" si="55"/>
        <v>0</v>
      </c>
      <c r="BT349" s="12">
        <f t="shared" si="56"/>
        <v>0</v>
      </c>
      <c r="BU349" s="22">
        <f t="shared" si="50"/>
        <v>1.9000000000000001</v>
      </c>
      <c r="BV349" s="22"/>
    </row>
    <row r="350" spans="1:74" x14ac:dyDescent="0.2">
      <c r="A350" s="1">
        <v>2015</v>
      </c>
      <c r="B350" s="1" t="s">
        <v>212</v>
      </c>
      <c r="C350" s="6">
        <v>1120152744</v>
      </c>
      <c r="D350" s="9">
        <v>1.2</v>
      </c>
      <c r="E350" s="9" t="s">
        <v>112</v>
      </c>
      <c r="F350" s="9">
        <v>0.6</v>
      </c>
      <c r="G350" s="9"/>
      <c r="H350" s="9"/>
      <c r="I350" s="9">
        <f t="shared" si="52"/>
        <v>0.72</v>
      </c>
      <c r="J350" s="12"/>
      <c r="K350" s="12">
        <f t="shared" si="53"/>
        <v>0</v>
      </c>
      <c r="L350" s="15"/>
      <c r="M350" s="15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>
        <f t="shared" si="51"/>
        <v>0</v>
      </c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>
        <f t="shared" si="54"/>
        <v>0</v>
      </c>
      <c r="BM350" s="12"/>
      <c r="BN350" s="12"/>
      <c r="BO350" s="12"/>
      <c r="BP350" s="12"/>
      <c r="BQ350" s="12"/>
      <c r="BR350" s="12"/>
      <c r="BS350" s="12">
        <f t="shared" si="55"/>
        <v>0</v>
      </c>
      <c r="BT350" s="12">
        <f t="shared" si="56"/>
        <v>0</v>
      </c>
      <c r="BU350" s="22">
        <f t="shared" si="50"/>
        <v>0.72</v>
      </c>
      <c r="BV350" s="22"/>
    </row>
    <row r="351" spans="1:74" x14ac:dyDescent="0.2">
      <c r="A351" s="1">
        <v>2015</v>
      </c>
      <c r="B351" s="1" t="s">
        <v>212</v>
      </c>
      <c r="C351" s="6">
        <v>1120152745</v>
      </c>
      <c r="D351" s="9">
        <v>1.2</v>
      </c>
      <c r="E351" s="9" t="s">
        <v>103</v>
      </c>
      <c r="F351" s="9">
        <v>0.6</v>
      </c>
      <c r="G351" s="9"/>
      <c r="H351" s="9"/>
      <c r="I351" s="9">
        <f t="shared" si="52"/>
        <v>0.72</v>
      </c>
      <c r="J351" s="12"/>
      <c r="K351" s="12">
        <f t="shared" si="53"/>
        <v>0</v>
      </c>
      <c r="L351" s="15">
        <v>2</v>
      </c>
      <c r="M351" s="15">
        <v>0.2</v>
      </c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 t="s">
        <v>94</v>
      </c>
      <c r="AA351" s="12">
        <v>0.1</v>
      </c>
      <c r="AB351" s="12"/>
      <c r="AC351" s="12"/>
      <c r="AD351" s="12"/>
      <c r="AE351" s="12"/>
      <c r="AF351" s="12"/>
      <c r="AG351" s="12"/>
      <c r="AH351" s="12">
        <f t="shared" si="51"/>
        <v>0.30000000000000004</v>
      </c>
      <c r="AI351" s="18" t="s">
        <v>94</v>
      </c>
      <c r="AJ351" s="18">
        <v>0.4</v>
      </c>
      <c r="AK351" s="18"/>
      <c r="AL351" s="18"/>
      <c r="AM351" s="18" t="s">
        <v>104</v>
      </c>
      <c r="AN351" s="18">
        <v>0.1</v>
      </c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 t="s">
        <v>199</v>
      </c>
      <c r="BH351" s="18">
        <v>0.5</v>
      </c>
      <c r="BI351" s="18"/>
      <c r="BJ351" s="18"/>
      <c r="BK351" s="18"/>
      <c r="BL351" s="18">
        <f t="shared" si="54"/>
        <v>1</v>
      </c>
      <c r="BM351" s="12"/>
      <c r="BN351" s="12"/>
      <c r="BO351" s="12" t="s">
        <v>235</v>
      </c>
      <c r="BP351" s="12">
        <v>0.2</v>
      </c>
      <c r="BQ351" s="12" t="s">
        <v>327</v>
      </c>
      <c r="BR351" s="12">
        <v>0.4</v>
      </c>
      <c r="BS351" s="12">
        <f t="shared" si="55"/>
        <v>0.60000000000000009</v>
      </c>
      <c r="BT351" s="12">
        <f t="shared" si="56"/>
        <v>0.60000000000000009</v>
      </c>
      <c r="BU351" s="22">
        <f t="shared" ref="BU351:BU414" si="57">SUM(BT351,BL351,AH351,I351)</f>
        <v>2.62</v>
      </c>
      <c r="BV351" s="22"/>
    </row>
    <row r="352" spans="1:74" x14ac:dyDescent="0.2">
      <c r="A352" s="1">
        <v>2015</v>
      </c>
      <c r="B352" s="1" t="s">
        <v>212</v>
      </c>
      <c r="C352" s="6">
        <v>1120152748</v>
      </c>
      <c r="D352" s="9">
        <v>1.2</v>
      </c>
      <c r="E352" s="9" t="s">
        <v>96</v>
      </c>
      <c r="F352" s="9">
        <v>0.8</v>
      </c>
      <c r="G352" s="9"/>
      <c r="H352" s="9"/>
      <c r="I352" s="9">
        <f t="shared" si="52"/>
        <v>0.96</v>
      </c>
      <c r="J352" s="12"/>
      <c r="K352" s="12">
        <f t="shared" si="53"/>
        <v>0</v>
      </c>
      <c r="L352" s="15">
        <v>1</v>
      </c>
      <c r="M352" s="15">
        <v>0.1</v>
      </c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>
        <f t="shared" si="51"/>
        <v>0.1</v>
      </c>
      <c r="AI352" s="20"/>
      <c r="AJ352" s="20"/>
      <c r="AK352" s="18"/>
      <c r="AL352" s="18"/>
      <c r="AM352" s="18" t="s">
        <v>104</v>
      </c>
      <c r="AN352" s="18">
        <v>0.1</v>
      </c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  <c r="BH352" s="18"/>
      <c r="BI352" s="18"/>
      <c r="BJ352" s="18"/>
      <c r="BK352" s="18"/>
      <c r="BL352" s="18">
        <f t="shared" si="54"/>
        <v>0.1</v>
      </c>
      <c r="BM352" s="12"/>
      <c r="BN352" s="12"/>
      <c r="BO352" s="12"/>
      <c r="BP352" s="12"/>
      <c r="BQ352" s="12" t="s">
        <v>327</v>
      </c>
      <c r="BR352" s="12">
        <v>0.4</v>
      </c>
      <c r="BS352" s="12">
        <f t="shared" si="55"/>
        <v>0.4</v>
      </c>
      <c r="BT352" s="12">
        <f t="shared" si="56"/>
        <v>0.4</v>
      </c>
      <c r="BU352" s="22">
        <f t="shared" si="57"/>
        <v>1.56</v>
      </c>
      <c r="BV352" s="22"/>
    </row>
    <row r="353" spans="1:74" x14ac:dyDescent="0.2">
      <c r="A353" s="1">
        <v>2015</v>
      </c>
      <c r="B353" s="1" t="s">
        <v>212</v>
      </c>
      <c r="C353" s="6">
        <v>1120152749</v>
      </c>
      <c r="D353" s="9"/>
      <c r="E353" s="9"/>
      <c r="F353" s="9"/>
      <c r="G353" s="9"/>
      <c r="H353" s="9"/>
      <c r="I353" s="9">
        <f t="shared" si="52"/>
        <v>0</v>
      </c>
      <c r="J353" s="12"/>
      <c r="K353" s="12">
        <f t="shared" si="53"/>
        <v>0</v>
      </c>
      <c r="L353" s="15">
        <v>1</v>
      </c>
      <c r="M353" s="15">
        <v>0.1</v>
      </c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>
        <f t="shared" si="51"/>
        <v>0.1</v>
      </c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 t="s">
        <v>199</v>
      </c>
      <c r="BH353" s="18">
        <v>0.5</v>
      </c>
      <c r="BI353" s="18"/>
      <c r="BJ353" s="18"/>
      <c r="BK353" s="18"/>
      <c r="BL353" s="18">
        <f t="shared" si="54"/>
        <v>0.5</v>
      </c>
      <c r="BM353" s="12"/>
      <c r="BN353" s="12"/>
      <c r="BO353" s="12"/>
      <c r="BP353" s="12"/>
      <c r="BQ353" s="12"/>
      <c r="BR353" s="12"/>
      <c r="BS353" s="12">
        <f t="shared" si="55"/>
        <v>0</v>
      </c>
      <c r="BT353" s="12">
        <f t="shared" si="56"/>
        <v>0</v>
      </c>
      <c r="BU353" s="22">
        <f t="shared" si="57"/>
        <v>0.6</v>
      </c>
      <c r="BV353" s="22"/>
    </row>
    <row r="354" spans="1:74" x14ac:dyDescent="0.2">
      <c r="A354" s="1">
        <v>2015</v>
      </c>
      <c r="B354" s="1" t="s">
        <v>212</v>
      </c>
      <c r="C354" s="6">
        <v>1120152750</v>
      </c>
      <c r="D354" s="9"/>
      <c r="E354" s="9"/>
      <c r="F354" s="9"/>
      <c r="G354" s="9"/>
      <c r="H354" s="9"/>
      <c r="I354" s="9">
        <f t="shared" si="52"/>
        <v>0</v>
      </c>
      <c r="J354" s="12"/>
      <c r="K354" s="12">
        <f t="shared" si="53"/>
        <v>0</v>
      </c>
      <c r="L354" s="15"/>
      <c r="M354" s="15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>
        <f t="shared" si="51"/>
        <v>0</v>
      </c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 t="s">
        <v>163</v>
      </c>
      <c r="AT354" s="18">
        <v>0.1</v>
      </c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  <c r="BH354" s="18"/>
      <c r="BI354" s="18"/>
      <c r="BJ354" s="18"/>
      <c r="BK354" s="18"/>
      <c r="BL354" s="18">
        <f t="shared" si="54"/>
        <v>0.1</v>
      </c>
      <c r="BM354" s="12"/>
      <c r="BN354" s="12"/>
      <c r="BO354" s="12"/>
      <c r="BP354" s="12"/>
      <c r="BQ354" s="12"/>
      <c r="BR354" s="12"/>
      <c r="BS354" s="12">
        <f t="shared" si="55"/>
        <v>0</v>
      </c>
      <c r="BT354" s="12">
        <f t="shared" si="56"/>
        <v>0</v>
      </c>
      <c r="BU354" s="22">
        <f t="shared" si="57"/>
        <v>0.1</v>
      </c>
      <c r="BV354" s="22"/>
    </row>
    <row r="355" spans="1:74" x14ac:dyDescent="0.2">
      <c r="A355" s="1">
        <v>2015</v>
      </c>
      <c r="B355" s="1" t="s">
        <v>212</v>
      </c>
      <c r="C355" s="6">
        <v>1120152752</v>
      </c>
      <c r="D355" s="9"/>
      <c r="E355" s="9"/>
      <c r="F355" s="9"/>
      <c r="G355" s="9"/>
      <c r="H355" s="9"/>
      <c r="I355" s="9">
        <f t="shared" si="52"/>
        <v>0</v>
      </c>
      <c r="J355" s="12"/>
      <c r="K355" s="12">
        <f t="shared" si="53"/>
        <v>0</v>
      </c>
      <c r="L355" s="15"/>
      <c r="M355" s="15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>
        <f t="shared" si="51"/>
        <v>0</v>
      </c>
      <c r="AI355" s="20"/>
      <c r="AJ355" s="20"/>
      <c r="AK355" s="18"/>
      <c r="AL355" s="18"/>
      <c r="AM355" s="18" t="s">
        <v>104</v>
      </c>
      <c r="AN355" s="18">
        <v>0.1</v>
      </c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18"/>
      <c r="BI355" s="18"/>
      <c r="BJ355" s="18"/>
      <c r="BK355" s="18"/>
      <c r="BL355" s="18">
        <f t="shared" si="54"/>
        <v>0.1</v>
      </c>
      <c r="BM355" s="12"/>
      <c r="BN355" s="12"/>
      <c r="BO355" s="12"/>
      <c r="BP355" s="12"/>
      <c r="BQ355" s="12"/>
      <c r="BR355" s="12"/>
      <c r="BS355" s="12">
        <f t="shared" si="55"/>
        <v>0</v>
      </c>
      <c r="BT355" s="12">
        <f t="shared" si="56"/>
        <v>0</v>
      </c>
      <c r="BU355" s="22">
        <f t="shared" si="57"/>
        <v>0.1</v>
      </c>
      <c r="BV355" s="22"/>
    </row>
    <row r="356" spans="1:74" x14ac:dyDescent="0.2">
      <c r="A356" s="1">
        <v>2015</v>
      </c>
      <c r="B356" s="1" t="s">
        <v>212</v>
      </c>
      <c r="C356" s="6">
        <v>1120152753</v>
      </c>
      <c r="D356" s="9">
        <v>1.6</v>
      </c>
      <c r="E356" s="9" t="s">
        <v>110</v>
      </c>
      <c r="F356" s="9">
        <v>1</v>
      </c>
      <c r="G356" s="9">
        <v>2</v>
      </c>
      <c r="H356" s="9" t="s">
        <v>328</v>
      </c>
      <c r="I356" s="9">
        <f t="shared" si="52"/>
        <v>2</v>
      </c>
      <c r="J356" s="12"/>
      <c r="K356" s="12">
        <f t="shared" si="53"/>
        <v>0</v>
      </c>
      <c r="L356" s="15">
        <v>2</v>
      </c>
      <c r="M356" s="15">
        <v>0.2</v>
      </c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>
        <f t="shared" si="51"/>
        <v>0.2</v>
      </c>
      <c r="AI356" s="20"/>
      <c r="AJ356" s="20"/>
      <c r="AK356" s="18"/>
      <c r="AL356" s="18"/>
      <c r="AM356" s="18" t="s">
        <v>104</v>
      </c>
      <c r="AN356" s="18">
        <v>0.1</v>
      </c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  <c r="BH356" s="18"/>
      <c r="BI356" s="18"/>
      <c r="BJ356" s="18"/>
      <c r="BK356" s="18"/>
      <c r="BL356" s="18">
        <f t="shared" si="54"/>
        <v>0.1</v>
      </c>
      <c r="BM356" s="12"/>
      <c r="BN356" s="12"/>
      <c r="BO356" s="12"/>
      <c r="BP356" s="12"/>
      <c r="BQ356" s="12" t="s">
        <v>329</v>
      </c>
      <c r="BR356" s="12">
        <v>0.1</v>
      </c>
      <c r="BS356" s="12">
        <f t="shared" si="55"/>
        <v>0.1</v>
      </c>
      <c r="BT356" s="12">
        <f t="shared" si="56"/>
        <v>0.1</v>
      </c>
      <c r="BU356" s="22">
        <f t="shared" si="57"/>
        <v>2.4</v>
      </c>
      <c r="BV356" s="22"/>
    </row>
    <row r="357" spans="1:74" x14ac:dyDescent="0.2">
      <c r="A357" s="1">
        <v>2015</v>
      </c>
      <c r="B357" s="1" t="s">
        <v>212</v>
      </c>
      <c r="C357" s="7">
        <v>1120152755</v>
      </c>
      <c r="D357" s="9"/>
      <c r="E357" s="9"/>
      <c r="F357" s="9"/>
      <c r="G357" s="9"/>
      <c r="H357" s="9"/>
      <c r="I357" s="9">
        <f t="shared" si="52"/>
        <v>0</v>
      </c>
      <c r="J357" s="12"/>
      <c r="K357" s="12">
        <f t="shared" si="53"/>
        <v>0</v>
      </c>
      <c r="L357" s="15">
        <v>1</v>
      </c>
      <c r="M357" s="15">
        <v>0.1</v>
      </c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>
        <f t="shared" si="51"/>
        <v>0.1</v>
      </c>
      <c r="AI357" s="18"/>
      <c r="AJ357" s="18"/>
      <c r="AK357" s="18"/>
      <c r="AL357" s="18"/>
      <c r="AM357" s="18" t="s">
        <v>104</v>
      </c>
      <c r="AN357" s="18">
        <v>0.1</v>
      </c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  <c r="BH357" s="18"/>
      <c r="BI357" s="18"/>
      <c r="BJ357" s="18"/>
      <c r="BK357" s="18"/>
      <c r="BL357" s="18">
        <f t="shared" si="54"/>
        <v>0.1</v>
      </c>
      <c r="BM357" s="12"/>
      <c r="BN357" s="12"/>
      <c r="BO357" s="12"/>
      <c r="BP357" s="12"/>
      <c r="BQ357" s="12"/>
      <c r="BR357" s="12"/>
      <c r="BS357" s="12">
        <f t="shared" si="55"/>
        <v>0</v>
      </c>
      <c r="BT357" s="12">
        <f t="shared" si="56"/>
        <v>0</v>
      </c>
      <c r="BU357" s="22">
        <f t="shared" si="57"/>
        <v>0.2</v>
      </c>
      <c r="BV357" s="22"/>
    </row>
    <row r="358" spans="1:74" x14ac:dyDescent="0.2">
      <c r="A358" s="1">
        <v>2015</v>
      </c>
      <c r="B358" s="1" t="s">
        <v>212</v>
      </c>
      <c r="C358" s="6">
        <v>1120152756</v>
      </c>
      <c r="D358" s="9"/>
      <c r="E358" s="9"/>
      <c r="F358" s="9"/>
      <c r="G358" s="9">
        <v>2</v>
      </c>
      <c r="H358" s="9" t="s">
        <v>330</v>
      </c>
      <c r="I358" s="9">
        <f t="shared" si="52"/>
        <v>2</v>
      </c>
      <c r="J358" s="12"/>
      <c r="K358" s="12">
        <f t="shared" si="53"/>
        <v>0</v>
      </c>
      <c r="L358" s="15">
        <v>1</v>
      </c>
      <c r="M358" s="15">
        <v>0.1</v>
      </c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>
        <f t="shared" ref="AH358:AH421" si="58">MIN(SUM(AG358,AE358,AC358,AA358,Y358,W358,T358,R358,O358,M358,K358),3)</f>
        <v>0.1</v>
      </c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 t="s">
        <v>207</v>
      </c>
      <c r="BH358" s="18">
        <v>0.2</v>
      </c>
      <c r="BI358" s="18"/>
      <c r="BJ358" s="18"/>
      <c r="BK358" s="18"/>
      <c r="BL358" s="18">
        <f t="shared" si="54"/>
        <v>0.2</v>
      </c>
      <c r="BM358" s="12"/>
      <c r="BN358" s="12"/>
      <c r="BO358" s="12"/>
      <c r="BP358" s="12"/>
      <c r="BQ358" s="12" t="s">
        <v>327</v>
      </c>
      <c r="BR358" s="12">
        <v>0.4</v>
      </c>
      <c r="BS358" s="12">
        <f t="shared" si="55"/>
        <v>0.4</v>
      </c>
      <c r="BT358" s="12">
        <f t="shared" si="56"/>
        <v>0.4</v>
      </c>
      <c r="BU358" s="22">
        <f t="shared" si="57"/>
        <v>2.7</v>
      </c>
      <c r="BV358" s="22"/>
    </row>
    <row r="359" spans="1:74" x14ac:dyDescent="0.2">
      <c r="A359" s="1">
        <v>2015</v>
      </c>
      <c r="B359" s="1" t="s">
        <v>212</v>
      </c>
      <c r="C359" s="6">
        <v>1120152757</v>
      </c>
      <c r="D359" s="9">
        <v>1.4</v>
      </c>
      <c r="E359" s="9" t="s">
        <v>141</v>
      </c>
      <c r="F359" s="9">
        <v>0.8</v>
      </c>
      <c r="G359" s="9"/>
      <c r="H359" s="9"/>
      <c r="I359" s="9">
        <f t="shared" si="52"/>
        <v>1.1199999999999999</v>
      </c>
      <c r="J359" s="12"/>
      <c r="K359" s="12">
        <f t="shared" si="53"/>
        <v>0</v>
      </c>
      <c r="L359" s="15">
        <v>1</v>
      </c>
      <c r="M359" s="15">
        <v>0.1</v>
      </c>
      <c r="N359" s="12"/>
      <c r="O359" s="12"/>
      <c r="P359" s="12"/>
      <c r="Q359" s="12"/>
      <c r="R359" s="12"/>
      <c r="S359" s="12" t="s">
        <v>331</v>
      </c>
      <c r="T359" s="12">
        <v>1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>
        <f t="shared" si="58"/>
        <v>1.1000000000000001</v>
      </c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 t="s">
        <v>207</v>
      </c>
      <c r="BH359" s="18">
        <v>0.2</v>
      </c>
      <c r="BI359" s="18"/>
      <c r="BJ359" s="18"/>
      <c r="BK359" s="18"/>
      <c r="BL359" s="18">
        <f t="shared" si="54"/>
        <v>0.2</v>
      </c>
      <c r="BM359" s="12"/>
      <c r="BN359" s="12"/>
      <c r="BO359" s="12"/>
      <c r="BP359" s="12"/>
      <c r="BQ359" s="12" t="s">
        <v>327</v>
      </c>
      <c r="BR359" s="12">
        <v>0.4</v>
      </c>
      <c r="BS359" s="12">
        <f t="shared" si="55"/>
        <v>0.4</v>
      </c>
      <c r="BT359" s="12">
        <f t="shared" si="56"/>
        <v>0.4</v>
      </c>
      <c r="BU359" s="22">
        <f t="shared" si="57"/>
        <v>2.8200000000000003</v>
      </c>
      <c r="BV359" s="22"/>
    </row>
    <row r="360" spans="1:74" x14ac:dyDescent="0.2">
      <c r="A360" s="1">
        <v>2015</v>
      </c>
      <c r="B360" s="1" t="s">
        <v>212</v>
      </c>
      <c r="C360" s="6">
        <v>1120152758</v>
      </c>
      <c r="D360" s="9">
        <v>1.2</v>
      </c>
      <c r="E360" s="9" t="s">
        <v>107</v>
      </c>
      <c r="F360" s="9">
        <v>0.6</v>
      </c>
      <c r="G360" s="9">
        <v>2</v>
      </c>
      <c r="H360" s="9" t="s">
        <v>332</v>
      </c>
      <c r="I360" s="9">
        <f t="shared" si="52"/>
        <v>2</v>
      </c>
      <c r="J360" s="12"/>
      <c r="K360" s="12">
        <f t="shared" si="53"/>
        <v>0</v>
      </c>
      <c r="L360" s="15">
        <v>1</v>
      </c>
      <c r="M360" s="15">
        <v>0.1</v>
      </c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>
        <f t="shared" si="58"/>
        <v>0.1</v>
      </c>
      <c r="AI360" s="20"/>
      <c r="AJ360" s="20"/>
      <c r="AK360" s="18"/>
      <c r="AL360" s="18"/>
      <c r="AM360" s="18" t="s">
        <v>104</v>
      </c>
      <c r="AN360" s="18">
        <v>0.1</v>
      </c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18">
        <f t="shared" si="54"/>
        <v>0.1</v>
      </c>
      <c r="BM360" s="12"/>
      <c r="BN360" s="12"/>
      <c r="BO360" s="12"/>
      <c r="BP360" s="12"/>
      <c r="BQ360" s="12" t="s">
        <v>329</v>
      </c>
      <c r="BR360" s="12">
        <v>0.1</v>
      </c>
      <c r="BS360" s="12">
        <f t="shared" si="55"/>
        <v>0.1</v>
      </c>
      <c r="BT360" s="12">
        <f t="shared" si="56"/>
        <v>0.1</v>
      </c>
      <c r="BU360" s="22">
        <f t="shared" si="57"/>
        <v>2.2999999999999998</v>
      </c>
      <c r="BV360" s="22"/>
    </row>
    <row r="361" spans="1:74" x14ac:dyDescent="0.2">
      <c r="A361" s="1">
        <v>2015</v>
      </c>
      <c r="B361" s="1" t="s">
        <v>212</v>
      </c>
      <c r="C361" s="6">
        <v>1120152759</v>
      </c>
      <c r="D361" s="9">
        <v>1.2</v>
      </c>
      <c r="E361" s="9" t="s">
        <v>102</v>
      </c>
      <c r="F361" s="9">
        <v>1</v>
      </c>
      <c r="G361" s="9"/>
      <c r="H361" s="9"/>
      <c r="I361" s="9">
        <f t="shared" si="52"/>
        <v>1.2</v>
      </c>
      <c r="J361" s="12"/>
      <c r="K361" s="12">
        <f t="shared" si="53"/>
        <v>0</v>
      </c>
      <c r="L361" s="15">
        <v>2</v>
      </c>
      <c r="M361" s="15">
        <v>0.2</v>
      </c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>
        <f t="shared" si="58"/>
        <v>0.2</v>
      </c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18">
        <f t="shared" si="54"/>
        <v>0</v>
      </c>
      <c r="BM361" s="12"/>
      <c r="BN361" s="12"/>
      <c r="BO361" s="12" t="s">
        <v>91</v>
      </c>
      <c r="BP361" s="12">
        <v>0.2</v>
      </c>
      <c r="BQ361" s="12"/>
      <c r="BR361" s="12"/>
      <c r="BS361" s="12">
        <f t="shared" si="55"/>
        <v>0.2</v>
      </c>
      <c r="BT361" s="12">
        <f t="shared" si="56"/>
        <v>0.2</v>
      </c>
      <c r="BU361" s="22">
        <f t="shared" si="57"/>
        <v>1.6</v>
      </c>
      <c r="BV361" s="22"/>
    </row>
    <row r="362" spans="1:74" x14ac:dyDescent="0.2">
      <c r="A362" s="1">
        <v>2015</v>
      </c>
      <c r="B362" s="1" t="s">
        <v>212</v>
      </c>
      <c r="C362" s="6">
        <v>1120152760</v>
      </c>
      <c r="D362" s="9"/>
      <c r="E362" s="9"/>
      <c r="F362" s="9"/>
      <c r="G362" s="9"/>
      <c r="H362" s="9"/>
      <c r="I362" s="9">
        <f t="shared" si="52"/>
        <v>0</v>
      </c>
      <c r="J362" s="12"/>
      <c r="K362" s="12">
        <f t="shared" si="53"/>
        <v>0</v>
      </c>
      <c r="L362" s="15"/>
      <c r="M362" s="15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>
        <f t="shared" si="58"/>
        <v>0</v>
      </c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18">
        <f t="shared" si="54"/>
        <v>0</v>
      </c>
      <c r="BM362" s="12"/>
      <c r="BN362" s="12"/>
      <c r="BO362" s="12"/>
      <c r="BP362" s="12"/>
      <c r="BQ362" s="12"/>
      <c r="BR362" s="12"/>
      <c r="BS362" s="12">
        <f t="shared" si="55"/>
        <v>0</v>
      </c>
      <c r="BT362" s="12">
        <f t="shared" si="56"/>
        <v>0</v>
      </c>
      <c r="BU362" s="22">
        <f t="shared" si="57"/>
        <v>0</v>
      </c>
      <c r="BV362" s="22"/>
    </row>
    <row r="363" spans="1:74" x14ac:dyDescent="0.2">
      <c r="A363" s="1">
        <v>2015</v>
      </c>
      <c r="B363" s="1" t="s">
        <v>212</v>
      </c>
      <c r="C363" s="6">
        <v>1120152761</v>
      </c>
      <c r="D363" s="9"/>
      <c r="E363" s="9"/>
      <c r="F363" s="9"/>
      <c r="G363" s="9"/>
      <c r="H363" s="9"/>
      <c r="I363" s="9">
        <f t="shared" si="52"/>
        <v>0</v>
      </c>
      <c r="J363" s="12"/>
      <c r="K363" s="12">
        <f t="shared" si="53"/>
        <v>0</v>
      </c>
      <c r="L363" s="15"/>
      <c r="M363" s="15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>
        <f t="shared" si="58"/>
        <v>0</v>
      </c>
      <c r="AI363" s="18" t="s">
        <v>94</v>
      </c>
      <c r="AJ363" s="18">
        <v>0.4</v>
      </c>
      <c r="AK363" s="18"/>
      <c r="AL363" s="18"/>
      <c r="AM363" s="18" t="s">
        <v>104</v>
      </c>
      <c r="AN363" s="18">
        <v>0.1</v>
      </c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  <c r="BH363" s="18"/>
      <c r="BI363" s="18"/>
      <c r="BJ363" s="18"/>
      <c r="BK363" s="18"/>
      <c r="BL363" s="18">
        <f t="shared" si="54"/>
        <v>0.5</v>
      </c>
      <c r="BM363" s="12"/>
      <c r="BN363" s="12"/>
      <c r="BO363" s="12" t="s">
        <v>235</v>
      </c>
      <c r="BP363" s="12">
        <v>0.2</v>
      </c>
      <c r="BQ363" s="12" t="s">
        <v>327</v>
      </c>
      <c r="BR363" s="12">
        <v>0.4</v>
      </c>
      <c r="BS363" s="12">
        <f t="shared" si="55"/>
        <v>0.60000000000000009</v>
      </c>
      <c r="BT363" s="12">
        <f t="shared" si="56"/>
        <v>0.60000000000000009</v>
      </c>
      <c r="BU363" s="22">
        <f t="shared" si="57"/>
        <v>1.1000000000000001</v>
      </c>
      <c r="BV363" s="22"/>
    </row>
    <row r="364" spans="1:74" x14ac:dyDescent="0.2">
      <c r="A364" s="1">
        <v>2015</v>
      </c>
      <c r="B364" s="1" t="s">
        <v>212</v>
      </c>
      <c r="C364" s="6">
        <v>1120152762</v>
      </c>
      <c r="D364" s="9">
        <v>1.2</v>
      </c>
      <c r="E364" s="9" t="s">
        <v>105</v>
      </c>
      <c r="F364" s="9">
        <v>0.8</v>
      </c>
      <c r="G364" s="9"/>
      <c r="H364" s="9"/>
      <c r="I364" s="9">
        <f t="shared" si="52"/>
        <v>0.96</v>
      </c>
      <c r="J364" s="12"/>
      <c r="K364" s="12">
        <f t="shared" si="53"/>
        <v>0</v>
      </c>
      <c r="L364" s="15">
        <v>1</v>
      </c>
      <c r="M364" s="15">
        <v>0.1</v>
      </c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>
        <f t="shared" si="58"/>
        <v>0.1</v>
      </c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  <c r="BH364" s="18"/>
      <c r="BI364" s="18"/>
      <c r="BJ364" s="18"/>
      <c r="BK364" s="18"/>
      <c r="BL364" s="18">
        <f t="shared" si="54"/>
        <v>0</v>
      </c>
      <c r="BM364" s="12"/>
      <c r="BN364" s="12"/>
      <c r="BO364" s="12"/>
      <c r="BP364" s="12"/>
      <c r="BQ364" s="12" t="s">
        <v>333</v>
      </c>
      <c r="BR364" s="12">
        <v>0.1</v>
      </c>
      <c r="BS364" s="12">
        <f t="shared" si="55"/>
        <v>0.1</v>
      </c>
      <c r="BT364" s="12">
        <f t="shared" si="56"/>
        <v>0.1</v>
      </c>
      <c r="BU364" s="22">
        <f t="shared" si="57"/>
        <v>1.1599999999999999</v>
      </c>
      <c r="BV364" s="22"/>
    </row>
    <row r="365" spans="1:74" x14ac:dyDescent="0.2">
      <c r="A365" s="1">
        <v>2015</v>
      </c>
      <c r="B365" s="1" t="s">
        <v>212</v>
      </c>
      <c r="C365" s="6">
        <v>1120152763</v>
      </c>
      <c r="D365" s="9"/>
      <c r="E365" s="9"/>
      <c r="F365" s="9"/>
      <c r="G365" s="9"/>
      <c r="H365" s="9"/>
      <c r="I365" s="9">
        <f t="shared" si="52"/>
        <v>0</v>
      </c>
      <c r="J365" s="12"/>
      <c r="K365" s="12">
        <f t="shared" si="53"/>
        <v>0</v>
      </c>
      <c r="L365" s="15"/>
      <c r="M365" s="15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>
        <f t="shared" si="58"/>
        <v>0</v>
      </c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  <c r="BH365" s="18"/>
      <c r="BI365" s="18"/>
      <c r="BJ365" s="18"/>
      <c r="BK365" s="18"/>
      <c r="BL365" s="18">
        <f t="shared" si="54"/>
        <v>0</v>
      </c>
      <c r="BM365" s="12"/>
      <c r="BN365" s="12"/>
      <c r="BO365" s="12"/>
      <c r="BP365" s="12"/>
      <c r="BQ365" s="12"/>
      <c r="BR365" s="12"/>
      <c r="BS365" s="12">
        <f t="shared" si="55"/>
        <v>0</v>
      </c>
      <c r="BT365" s="12">
        <f t="shared" si="56"/>
        <v>0</v>
      </c>
      <c r="BU365" s="22">
        <f t="shared" si="57"/>
        <v>0</v>
      </c>
      <c r="BV365" s="22"/>
    </row>
    <row r="366" spans="1:74" x14ac:dyDescent="0.2">
      <c r="A366" s="1">
        <v>2015</v>
      </c>
      <c r="B366" s="1" t="s">
        <v>212</v>
      </c>
      <c r="C366" s="6">
        <v>1120152764</v>
      </c>
      <c r="D366" s="9">
        <v>1.2</v>
      </c>
      <c r="E366" s="9" t="s">
        <v>92</v>
      </c>
      <c r="F366" s="9">
        <v>0.8</v>
      </c>
      <c r="G366" s="9"/>
      <c r="H366" s="9"/>
      <c r="I366" s="9">
        <f t="shared" ref="I366:I429" si="59">MIN(D366*F366+G366,2)</f>
        <v>0.96</v>
      </c>
      <c r="J366" s="12"/>
      <c r="K366" s="12">
        <f t="shared" si="53"/>
        <v>0</v>
      </c>
      <c r="L366" s="15">
        <v>3</v>
      </c>
      <c r="M366" s="15">
        <v>0.3</v>
      </c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>
        <f t="shared" si="58"/>
        <v>0.3</v>
      </c>
      <c r="AI366" s="18"/>
      <c r="AJ366" s="18"/>
      <c r="AK366" s="18"/>
      <c r="AL366" s="18"/>
      <c r="AM366" s="18" t="s">
        <v>104</v>
      </c>
      <c r="AN366" s="18">
        <v>0.1</v>
      </c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  <c r="BH366" s="18"/>
      <c r="BI366" s="18"/>
      <c r="BJ366" s="18"/>
      <c r="BK366" s="18"/>
      <c r="BL366" s="18">
        <f t="shared" si="54"/>
        <v>0.1</v>
      </c>
      <c r="BM366" s="12"/>
      <c r="BN366" s="12"/>
      <c r="BO366" s="12" t="s">
        <v>235</v>
      </c>
      <c r="BP366" s="12">
        <v>0.2</v>
      </c>
      <c r="BQ366" s="12"/>
      <c r="BR366" s="12"/>
      <c r="BS366" s="12">
        <f t="shared" si="55"/>
        <v>0.2</v>
      </c>
      <c r="BT366" s="12">
        <f t="shared" si="56"/>
        <v>0.2</v>
      </c>
      <c r="BU366" s="22">
        <f t="shared" si="57"/>
        <v>1.56</v>
      </c>
      <c r="BV366" s="22"/>
    </row>
    <row r="367" spans="1:74" x14ac:dyDescent="0.2">
      <c r="A367" s="1">
        <v>2015</v>
      </c>
      <c r="B367" s="1" t="s">
        <v>234</v>
      </c>
      <c r="C367" s="6">
        <v>1120152780</v>
      </c>
      <c r="D367" s="9">
        <v>1.2</v>
      </c>
      <c r="E367" s="9" t="s">
        <v>96</v>
      </c>
      <c r="F367" s="9">
        <v>0.6</v>
      </c>
      <c r="G367" s="9"/>
      <c r="H367" s="9"/>
      <c r="I367" s="9">
        <f t="shared" si="59"/>
        <v>0.72</v>
      </c>
      <c r="J367" s="12"/>
      <c r="K367" s="12">
        <f t="shared" si="53"/>
        <v>0</v>
      </c>
      <c r="L367" s="15"/>
      <c r="M367" s="15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>
        <f t="shared" si="58"/>
        <v>0</v>
      </c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  <c r="BH367" s="18"/>
      <c r="BI367" s="18"/>
      <c r="BJ367" s="18"/>
      <c r="BK367" s="18"/>
      <c r="BL367" s="18">
        <f t="shared" si="54"/>
        <v>0</v>
      </c>
      <c r="BM367" s="12"/>
      <c r="BN367" s="12"/>
      <c r="BO367" s="12"/>
      <c r="BP367" s="12"/>
      <c r="BQ367" s="12"/>
      <c r="BR367" s="12"/>
      <c r="BS367" s="12">
        <f t="shared" si="55"/>
        <v>0</v>
      </c>
      <c r="BT367" s="12">
        <f t="shared" si="56"/>
        <v>0</v>
      </c>
      <c r="BU367" s="22">
        <f t="shared" si="57"/>
        <v>0.72</v>
      </c>
      <c r="BV367" s="22"/>
    </row>
    <row r="368" spans="1:74" x14ac:dyDescent="0.2">
      <c r="A368" s="1">
        <v>2015</v>
      </c>
      <c r="B368" s="1" t="s">
        <v>234</v>
      </c>
      <c r="C368" s="6">
        <v>1120152771</v>
      </c>
      <c r="D368" s="9">
        <v>1.2</v>
      </c>
      <c r="E368" s="9" t="s">
        <v>334</v>
      </c>
      <c r="F368" s="9">
        <v>0.8</v>
      </c>
      <c r="G368" s="9"/>
      <c r="H368" s="9"/>
      <c r="I368" s="9">
        <f t="shared" si="59"/>
        <v>0.96</v>
      </c>
      <c r="J368" s="12"/>
      <c r="K368" s="12">
        <f t="shared" si="53"/>
        <v>0</v>
      </c>
      <c r="L368" s="15"/>
      <c r="M368" s="15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>
        <f t="shared" si="58"/>
        <v>0</v>
      </c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 t="s">
        <v>335</v>
      </c>
      <c r="BH368" s="18">
        <v>0.5</v>
      </c>
      <c r="BI368" s="18"/>
      <c r="BJ368" s="18"/>
      <c r="BK368" s="18"/>
      <c r="BL368" s="18">
        <f t="shared" si="54"/>
        <v>0.5</v>
      </c>
      <c r="BM368" s="12"/>
      <c r="BN368" s="12"/>
      <c r="BO368" s="12" t="s">
        <v>89</v>
      </c>
      <c r="BP368" s="12">
        <v>0.2</v>
      </c>
      <c r="BQ368" s="12" t="s">
        <v>336</v>
      </c>
      <c r="BR368" s="12">
        <v>0.1</v>
      </c>
      <c r="BS368" s="12">
        <f t="shared" si="55"/>
        <v>0.30000000000000004</v>
      </c>
      <c r="BT368" s="12">
        <f t="shared" si="56"/>
        <v>0.30000000000000004</v>
      </c>
      <c r="BU368" s="22">
        <f t="shared" si="57"/>
        <v>1.76</v>
      </c>
      <c r="BV368" s="22"/>
    </row>
    <row r="369" spans="1:74" x14ac:dyDescent="0.2">
      <c r="A369" s="1">
        <v>2015</v>
      </c>
      <c r="B369" s="1" t="s">
        <v>234</v>
      </c>
      <c r="C369" s="6">
        <v>1120152787</v>
      </c>
      <c r="D369" s="9"/>
      <c r="E369" s="9"/>
      <c r="F369" s="9"/>
      <c r="G369" s="9"/>
      <c r="H369" s="9"/>
      <c r="I369" s="9">
        <f t="shared" si="59"/>
        <v>0</v>
      </c>
      <c r="J369" s="12"/>
      <c r="K369" s="12">
        <f t="shared" si="53"/>
        <v>0</v>
      </c>
      <c r="L369" s="15"/>
      <c r="M369" s="15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>
        <f t="shared" si="58"/>
        <v>0</v>
      </c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8"/>
      <c r="BB369" s="18"/>
      <c r="BC369" s="18"/>
      <c r="BD369" s="18"/>
      <c r="BE369" s="18"/>
      <c r="BF369" s="18"/>
      <c r="BG369" s="18"/>
      <c r="BH369" s="18"/>
      <c r="BI369" s="18"/>
      <c r="BJ369" s="18"/>
      <c r="BK369" s="18"/>
      <c r="BL369" s="18">
        <f t="shared" si="54"/>
        <v>0</v>
      </c>
      <c r="BM369" s="12"/>
      <c r="BN369" s="12"/>
      <c r="BO369" s="12"/>
      <c r="BP369" s="12"/>
      <c r="BQ369" s="12"/>
      <c r="BR369" s="12"/>
      <c r="BS369" s="12">
        <f t="shared" si="55"/>
        <v>0</v>
      </c>
      <c r="BT369" s="12">
        <f t="shared" si="56"/>
        <v>0</v>
      </c>
      <c r="BU369" s="22">
        <f t="shared" si="57"/>
        <v>0</v>
      </c>
      <c r="BV369" s="22"/>
    </row>
    <row r="370" spans="1:74" x14ac:dyDescent="0.2">
      <c r="A370" s="1">
        <v>2015</v>
      </c>
      <c r="B370" s="1" t="s">
        <v>234</v>
      </c>
      <c r="C370" s="6">
        <v>1120152784</v>
      </c>
      <c r="D370" s="9">
        <v>1.6</v>
      </c>
      <c r="E370" s="9" t="s">
        <v>110</v>
      </c>
      <c r="F370" s="9">
        <v>1</v>
      </c>
      <c r="G370" s="9"/>
      <c r="H370" s="9"/>
      <c r="I370" s="9">
        <f t="shared" si="59"/>
        <v>1.6</v>
      </c>
      <c r="J370" s="12"/>
      <c r="K370" s="12">
        <f t="shared" si="53"/>
        <v>0</v>
      </c>
      <c r="L370" s="15"/>
      <c r="M370" s="15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>
        <f t="shared" si="58"/>
        <v>0</v>
      </c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8"/>
      <c r="BB370" s="18"/>
      <c r="BC370" s="18"/>
      <c r="BD370" s="18"/>
      <c r="BE370" s="18"/>
      <c r="BF370" s="18"/>
      <c r="BG370" s="18"/>
      <c r="BH370" s="18"/>
      <c r="BI370" s="18"/>
      <c r="BJ370" s="18"/>
      <c r="BK370" s="18"/>
      <c r="BL370" s="18">
        <f t="shared" si="54"/>
        <v>0</v>
      </c>
      <c r="BM370" s="12"/>
      <c r="BN370" s="12"/>
      <c r="BO370" s="12" t="s">
        <v>337</v>
      </c>
      <c r="BP370" s="12">
        <v>0.2</v>
      </c>
      <c r="BQ370" s="12"/>
      <c r="BR370" s="12"/>
      <c r="BS370" s="12">
        <f t="shared" si="55"/>
        <v>0.2</v>
      </c>
      <c r="BT370" s="12">
        <f t="shared" si="56"/>
        <v>0.2</v>
      </c>
      <c r="BU370" s="22">
        <f t="shared" si="57"/>
        <v>1.8</v>
      </c>
      <c r="BV370" s="22"/>
    </row>
    <row r="371" spans="1:74" x14ac:dyDescent="0.2">
      <c r="A371" s="1">
        <v>2015</v>
      </c>
      <c r="B371" s="1" t="s">
        <v>234</v>
      </c>
      <c r="C371" s="6">
        <v>1120152779</v>
      </c>
      <c r="D371" s="9"/>
      <c r="E371" s="9"/>
      <c r="F371" s="9"/>
      <c r="G371" s="9"/>
      <c r="H371" s="9"/>
      <c r="I371" s="9">
        <f t="shared" si="59"/>
        <v>0</v>
      </c>
      <c r="J371" s="12"/>
      <c r="K371" s="12">
        <f t="shared" si="53"/>
        <v>0</v>
      </c>
      <c r="L371" s="15"/>
      <c r="M371" s="15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>
        <f t="shared" si="58"/>
        <v>0</v>
      </c>
      <c r="AI371" s="20"/>
      <c r="AJ371" s="20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8"/>
      <c r="BB371" s="18"/>
      <c r="BC371" s="18"/>
      <c r="BD371" s="18"/>
      <c r="BE371" s="18"/>
      <c r="BF371" s="18"/>
      <c r="BG371" s="18"/>
      <c r="BH371" s="18"/>
      <c r="BI371" s="18"/>
      <c r="BJ371" s="18"/>
      <c r="BK371" s="18"/>
      <c r="BL371" s="18">
        <f t="shared" si="54"/>
        <v>0</v>
      </c>
      <c r="BM371" s="12"/>
      <c r="BN371" s="12"/>
      <c r="BO371" s="12"/>
      <c r="BP371" s="12"/>
      <c r="BQ371" s="12"/>
      <c r="BR371" s="12"/>
      <c r="BS371" s="12">
        <f t="shared" si="55"/>
        <v>0</v>
      </c>
      <c r="BT371" s="12">
        <f t="shared" si="56"/>
        <v>0</v>
      </c>
      <c r="BU371" s="22">
        <f t="shared" si="57"/>
        <v>0</v>
      </c>
      <c r="BV371" s="22"/>
    </row>
    <row r="372" spans="1:74" x14ac:dyDescent="0.2">
      <c r="A372" s="1">
        <v>2015</v>
      </c>
      <c r="B372" s="1" t="s">
        <v>234</v>
      </c>
      <c r="C372" s="6">
        <v>1120152774</v>
      </c>
      <c r="D372" s="9"/>
      <c r="E372" s="9"/>
      <c r="F372" s="9"/>
      <c r="G372" s="9"/>
      <c r="H372" s="9"/>
      <c r="I372" s="9">
        <f t="shared" si="59"/>
        <v>0</v>
      </c>
      <c r="J372" s="12"/>
      <c r="K372" s="12">
        <f t="shared" si="53"/>
        <v>0</v>
      </c>
      <c r="L372" s="15"/>
      <c r="M372" s="15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>
        <f t="shared" si="58"/>
        <v>0</v>
      </c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8"/>
      <c r="BB372" s="18"/>
      <c r="BC372" s="18"/>
      <c r="BD372" s="18"/>
      <c r="BE372" s="18"/>
      <c r="BF372" s="18"/>
      <c r="BG372" s="18"/>
      <c r="BH372" s="18"/>
      <c r="BI372" s="18"/>
      <c r="BJ372" s="18"/>
      <c r="BK372" s="18"/>
      <c r="BL372" s="18">
        <f t="shared" si="54"/>
        <v>0</v>
      </c>
      <c r="BM372" s="12"/>
      <c r="BN372" s="12"/>
      <c r="BO372" s="12"/>
      <c r="BP372" s="12"/>
      <c r="BQ372" s="12"/>
      <c r="BR372" s="12"/>
      <c r="BS372" s="12">
        <f t="shared" si="55"/>
        <v>0</v>
      </c>
      <c r="BT372" s="12">
        <f t="shared" si="56"/>
        <v>0</v>
      </c>
      <c r="BU372" s="22">
        <f t="shared" si="57"/>
        <v>0</v>
      </c>
      <c r="BV372" s="22"/>
    </row>
    <row r="373" spans="1:74" x14ac:dyDescent="0.2">
      <c r="A373" s="1">
        <v>2015</v>
      </c>
      <c r="B373" s="1" t="s">
        <v>234</v>
      </c>
      <c r="C373" s="6">
        <v>1120152786</v>
      </c>
      <c r="D373" s="9">
        <v>1.6</v>
      </c>
      <c r="E373" s="9" t="s">
        <v>95</v>
      </c>
      <c r="F373" s="9">
        <v>1</v>
      </c>
      <c r="G373" s="9"/>
      <c r="H373" s="9"/>
      <c r="I373" s="9">
        <f t="shared" si="59"/>
        <v>1.6</v>
      </c>
      <c r="J373" s="12"/>
      <c r="K373" s="12">
        <f t="shared" si="53"/>
        <v>0</v>
      </c>
      <c r="L373" s="15"/>
      <c r="M373" s="15">
        <v>0.2</v>
      </c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>
        <f t="shared" si="58"/>
        <v>0.2</v>
      </c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8"/>
      <c r="BB373" s="18"/>
      <c r="BC373" s="18"/>
      <c r="BD373" s="18"/>
      <c r="BE373" s="18"/>
      <c r="BF373" s="18"/>
      <c r="BG373" s="18"/>
      <c r="BH373" s="18"/>
      <c r="BI373" s="18"/>
      <c r="BJ373" s="18"/>
      <c r="BK373" s="18"/>
      <c r="BL373" s="18">
        <f t="shared" si="54"/>
        <v>0</v>
      </c>
      <c r="BM373" s="12"/>
      <c r="BN373" s="12"/>
      <c r="BO373" s="12" t="s">
        <v>338</v>
      </c>
      <c r="BP373" s="12">
        <v>0.2</v>
      </c>
      <c r="BQ373" s="12" t="s">
        <v>339</v>
      </c>
      <c r="BR373" s="12">
        <v>0.1</v>
      </c>
      <c r="BS373" s="12">
        <f t="shared" si="55"/>
        <v>0.30000000000000004</v>
      </c>
      <c r="BT373" s="12">
        <f t="shared" si="56"/>
        <v>0.30000000000000004</v>
      </c>
      <c r="BU373" s="22">
        <f t="shared" si="57"/>
        <v>2.1</v>
      </c>
      <c r="BV373" s="22"/>
    </row>
    <row r="374" spans="1:74" x14ac:dyDescent="0.2">
      <c r="A374" s="1">
        <v>2015</v>
      </c>
      <c r="B374" s="1" t="s">
        <v>234</v>
      </c>
      <c r="C374" s="6">
        <v>1120152781</v>
      </c>
      <c r="D374" s="9"/>
      <c r="E374" s="9"/>
      <c r="F374" s="9"/>
      <c r="G374" s="9"/>
      <c r="H374" s="9"/>
      <c r="I374" s="9">
        <f t="shared" si="59"/>
        <v>0</v>
      </c>
      <c r="J374" s="12"/>
      <c r="K374" s="12">
        <f t="shared" si="53"/>
        <v>0</v>
      </c>
      <c r="L374" s="15">
        <v>3</v>
      </c>
      <c r="M374" s="15">
        <v>0.3</v>
      </c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 t="s">
        <v>88</v>
      </c>
      <c r="AC374" s="12">
        <v>0.1</v>
      </c>
      <c r="AD374" s="12"/>
      <c r="AE374" s="12"/>
      <c r="AF374" s="12"/>
      <c r="AG374" s="12"/>
      <c r="AH374" s="12">
        <f t="shared" si="58"/>
        <v>0.4</v>
      </c>
      <c r="AI374" s="20"/>
      <c r="AJ374" s="20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8"/>
      <c r="BB374" s="18"/>
      <c r="BC374" s="18"/>
      <c r="BD374" s="18"/>
      <c r="BE374" s="18"/>
      <c r="BF374" s="18"/>
      <c r="BG374" s="18" t="s">
        <v>199</v>
      </c>
      <c r="BH374" s="18">
        <v>0.5</v>
      </c>
      <c r="BI374" s="18"/>
      <c r="BJ374" s="18"/>
      <c r="BK374" s="18"/>
      <c r="BL374" s="18">
        <f t="shared" si="54"/>
        <v>0.5</v>
      </c>
      <c r="BM374" s="12"/>
      <c r="BN374" s="12"/>
      <c r="BO374" s="12" t="s">
        <v>239</v>
      </c>
      <c r="BP374" s="12">
        <v>0.2</v>
      </c>
      <c r="BQ374" s="12" t="s">
        <v>340</v>
      </c>
      <c r="BR374" s="12">
        <v>0.1</v>
      </c>
      <c r="BS374" s="12">
        <f t="shared" si="55"/>
        <v>0.30000000000000004</v>
      </c>
      <c r="BT374" s="12">
        <f t="shared" si="56"/>
        <v>0.30000000000000004</v>
      </c>
      <c r="BU374" s="22">
        <f t="shared" si="57"/>
        <v>1.2000000000000002</v>
      </c>
      <c r="BV374" s="22"/>
    </row>
    <row r="375" spans="1:74" x14ac:dyDescent="0.2">
      <c r="A375" s="1">
        <v>2015</v>
      </c>
      <c r="B375" s="1" t="s">
        <v>234</v>
      </c>
      <c r="C375" s="6">
        <v>1120152775</v>
      </c>
      <c r="D375" s="9">
        <v>1.4</v>
      </c>
      <c r="E375" s="9" t="s">
        <v>141</v>
      </c>
      <c r="F375" s="9">
        <v>1</v>
      </c>
      <c r="G375" s="9"/>
      <c r="H375" s="9"/>
      <c r="I375" s="9">
        <f t="shared" si="59"/>
        <v>1.4</v>
      </c>
      <c r="J375" s="12"/>
      <c r="K375" s="12">
        <f t="shared" si="53"/>
        <v>0</v>
      </c>
      <c r="L375" s="15">
        <v>1</v>
      </c>
      <c r="M375" s="15">
        <v>0.1</v>
      </c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>
        <f t="shared" si="58"/>
        <v>0.1</v>
      </c>
      <c r="AI375" s="20"/>
      <c r="AJ375" s="20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8"/>
      <c r="BB375" s="18"/>
      <c r="BC375" s="18"/>
      <c r="BD375" s="18"/>
      <c r="BE375" s="18"/>
      <c r="BF375" s="18"/>
      <c r="BG375" s="18"/>
      <c r="BH375" s="18"/>
      <c r="BI375" s="18"/>
      <c r="BJ375" s="18"/>
      <c r="BK375" s="18"/>
      <c r="BL375" s="18">
        <f t="shared" si="54"/>
        <v>0</v>
      </c>
      <c r="BM375" s="12"/>
      <c r="BN375" s="12"/>
      <c r="BO375" s="12"/>
      <c r="BP375" s="12"/>
      <c r="BQ375" s="12" t="s">
        <v>341</v>
      </c>
      <c r="BR375" s="12">
        <v>0.5</v>
      </c>
      <c r="BS375" s="12">
        <f t="shared" si="55"/>
        <v>0.5</v>
      </c>
      <c r="BT375" s="12">
        <f t="shared" si="56"/>
        <v>0.5</v>
      </c>
      <c r="BU375" s="22">
        <f t="shared" si="57"/>
        <v>2</v>
      </c>
      <c r="BV375" s="22"/>
    </row>
    <row r="376" spans="1:74" x14ac:dyDescent="0.2">
      <c r="A376" s="1">
        <v>2015</v>
      </c>
      <c r="B376" s="1" t="s">
        <v>234</v>
      </c>
      <c r="C376" s="6">
        <v>1120152773</v>
      </c>
      <c r="D376" s="9">
        <v>1.2</v>
      </c>
      <c r="E376" s="9" t="s">
        <v>107</v>
      </c>
      <c r="F376" s="9">
        <v>0.8</v>
      </c>
      <c r="G376" s="9"/>
      <c r="H376" s="9"/>
      <c r="I376" s="9">
        <f t="shared" si="59"/>
        <v>0.96</v>
      </c>
      <c r="J376" s="12"/>
      <c r="K376" s="12">
        <f t="shared" si="53"/>
        <v>0</v>
      </c>
      <c r="L376" s="15">
        <v>3</v>
      </c>
      <c r="M376" s="15">
        <v>0.3</v>
      </c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>
        <f t="shared" si="58"/>
        <v>0.3</v>
      </c>
      <c r="AI376" s="20"/>
      <c r="AJ376" s="20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  <c r="BI376" s="18"/>
      <c r="BJ376" s="18"/>
      <c r="BK376" s="18"/>
      <c r="BL376" s="18">
        <f t="shared" si="54"/>
        <v>0</v>
      </c>
      <c r="BM376" s="12"/>
      <c r="BN376" s="12"/>
      <c r="BO376" s="12" t="s">
        <v>342</v>
      </c>
      <c r="BP376" s="12">
        <v>0.2</v>
      </c>
      <c r="BQ376" s="12" t="s">
        <v>343</v>
      </c>
      <c r="BR376" s="12">
        <v>0.5</v>
      </c>
      <c r="BS376" s="12">
        <f t="shared" si="55"/>
        <v>0.7</v>
      </c>
      <c r="BT376" s="12">
        <f t="shared" si="56"/>
        <v>0.7</v>
      </c>
      <c r="BU376" s="22">
        <f t="shared" si="57"/>
        <v>1.96</v>
      </c>
      <c r="BV376" s="22"/>
    </row>
    <row r="377" spans="1:74" x14ac:dyDescent="0.2">
      <c r="A377" s="1">
        <v>2015</v>
      </c>
      <c r="B377" s="1" t="s">
        <v>234</v>
      </c>
      <c r="C377" s="6">
        <v>1120152778</v>
      </c>
      <c r="D377" s="9"/>
      <c r="E377" s="9"/>
      <c r="F377" s="9"/>
      <c r="G377" s="9">
        <v>2</v>
      </c>
      <c r="H377" s="9" t="s">
        <v>344</v>
      </c>
      <c r="I377" s="9">
        <f t="shared" si="59"/>
        <v>2</v>
      </c>
      <c r="J377" s="12"/>
      <c r="K377" s="12">
        <f t="shared" si="53"/>
        <v>0</v>
      </c>
      <c r="L377" s="15">
        <v>2</v>
      </c>
      <c r="M377" s="15">
        <v>0.2</v>
      </c>
      <c r="N377" s="12"/>
      <c r="O377" s="12"/>
      <c r="P377" s="12"/>
      <c r="Q377" s="12" t="s">
        <v>345</v>
      </c>
      <c r="R377" s="12">
        <v>1</v>
      </c>
      <c r="S377" s="12"/>
      <c r="T377" s="12"/>
      <c r="U377" s="12"/>
      <c r="V377" s="12"/>
      <c r="W377" s="12"/>
      <c r="X377" s="12"/>
      <c r="Y377" s="12"/>
      <c r="Z377" s="12"/>
      <c r="AA377" s="12"/>
      <c r="AB377" s="12" t="s">
        <v>326</v>
      </c>
      <c r="AC377" s="12">
        <v>0.2</v>
      </c>
      <c r="AD377" s="12"/>
      <c r="AE377" s="12"/>
      <c r="AF377" s="12"/>
      <c r="AG377" s="12"/>
      <c r="AH377" s="12">
        <f t="shared" si="58"/>
        <v>1.4</v>
      </c>
      <c r="AI377" s="20"/>
      <c r="AJ377" s="20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8"/>
      <c r="BB377" s="18"/>
      <c r="BC377" s="18"/>
      <c r="BD377" s="18"/>
      <c r="BE377" s="18"/>
      <c r="BF377" s="18"/>
      <c r="BG377" s="18" t="s">
        <v>346</v>
      </c>
      <c r="BH377" s="18">
        <v>0.3</v>
      </c>
      <c r="BI377" s="18"/>
      <c r="BJ377" s="18"/>
      <c r="BK377" s="18"/>
      <c r="BL377" s="18">
        <f t="shared" si="54"/>
        <v>0.3</v>
      </c>
      <c r="BM377" s="12"/>
      <c r="BN377" s="12"/>
      <c r="BO377" s="12"/>
      <c r="BP377" s="12"/>
      <c r="BQ377" s="12" t="s">
        <v>347</v>
      </c>
      <c r="BR377" s="12">
        <v>0.4</v>
      </c>
      <c r="BS377" s="12">
        <f t="shared" si="55"/>
        <v>0.4</v>
      </c>
      <c r="BT377" s="12">
        <f t="shared" si="56"/>
        <v>0.4</v>
      </c>
      <c r="BU377" s="22">
        <f t="shared" si="57"/>
        <v>4.0999999999999996</v>
      </c>
      <c r="BV377" s="22"/>
    </row>
    <row r="378" spans="1:74" x14ac:dyDescent="0.2">
      <c r="A378" s="1">
        <v>2015</v>
      </c>
      <c r="B378" s="1" t="s">
        <v>234</v>
      </c>
      <c r="C378" s="6">
        <v>1120152768</v>
      </c>
      <c r="D378" s="9"/>
      <c r="E378" s="9"/>
      <c r="F378" s="9"/>
      <c r="G378" s="9"/>
      <c r="H378" s="9"/>
      <c r="I378" s="9">
        <f t="shared" si="59"/>
        <v>0</v>
      </c>
      <c r="J378" s="12"/>
      <c r="K378" s="12">
        <f t="shared" si="53"/>
        <v>0</v>
      </c>
      <c r="L378" s="15"/>
      <c r="M378" s="15"/>
      <c r="N378" s="12"/>
      <c r="O378" s="12"/>
      <c r="P378" s="12" t="s">
        <v>97</v>
      </c>
      <c r="Q378" s="12" t="s">
        <v>98</v>
      </c>
      <c r="R378" s="12">
        <v>2</v>
      </c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>
        <f t="shared" si="58"/>
        <v>2</v>
      </c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8"/>
      <c r="BB378" s="18"/>
      <c r="BC378" s="18"/>
      <c r="BD378" s="18"/>
      <c r="BE378" s="18"/>
      <c r="BF378" s="18"/>
      <c r="BG378" s="18"/>
      <c r="BH378" s="18"/>
      <c r="BI378" s="18"/>
      <c r="BJ378" s="18"/>
      <c r="BK378" s="18"/>
      <c r="BL378" s="18">
        <f t="shared" si="54"/>
        <v>0</v>
      </c>
      <c r="BM378" s="12" t="s">
        <v>266</v>
      </c>
      <c r="BN378" s="12">
        <v>0.3</v>
      </c>
      <c r="BO378" s="12" t="s">
        <v>337</v>
      </c>
      <c r="BP378" s="12">
        <v>0.2</v>
      </c>
      <c r="BQ378" s="12"/>
      <c r="BR378" s="12"/>
      <c r="BS378" s="12">
        <f t="shared" si="55"/>
        <v>0.2</v>
      </c>
      <c r="BT378" s="12">
        <f t="shared" si="56"/>
        <v>0.5</v>
      </c>
      <c r="BU378" s="22">
        <f t="shared" si="57"/>
        <v>2.5</v>
      </c>
      <c r="BV378" s="22"/>
    </row>
    <row r="379" spans="1:74" x14ac:dyDescent="0.2">
      <c r="A379" s="1">
        <v>2015</v>
      </c>
      <c r="B379" s="1" t="s">
        <v>234</v>
      </c>
      <c r="C379" s="6">
        <v>1120152777</v>
      </c>
      <c r="D379" s="9">
        <v>1.2</v>
      </c>
      <c r="E379" s="9" t="s">
        <v>112</v>
      </c>
      <c r="F379" s="9">
        <v>0.8</v>
      </c>
      <c r="G379" s="9"/>
      <c r="H379" s="9"/>
      <c r="I379" s="9">
        <f t="shared" si="59"/>
        <v>0.96</v>
      </c>
      <c r="J379" s="12"/>
      <c r="K379" s="12">
        <f t="shared" si="53"/>
        <v>0</v>
      </c>
      <c r="L379" s="15"/>
      <c r="M379" s="15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>
        <f t="shared" si="58"/>
        <v>0</v>
      </c>
      <c r="AI379" s="20"/>
      <c r="AJ379" s="20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8"/>
      <c r="BB379" s="18"/>
      <c r="BC379" s="18"/>
      <c r="BD379" s="18"/>
      <c r="BE379" s="18"/>
      <c r="BF379" s="18"/>
      <c r="BG379" s="18"/>
      <c r="BH379" s="18"/>
      <c r="BI379" s="18"/>
      <c r="BJ379" s="18"/>
      <c r="BK379" s="18"/>
      <c r="BL379" s="18">
        <f t="shared" si="54"/>
        <v>0</v>
      </c>
      <c r="BM379" s="12"/>
      <c r="BN379" s="12"/>
      <c r="BO379" s="12"/>
      <c r="BP379" s="12"/>
      <c r="BQ379" s="12"/>
      <c r="BR379" s="12"/>
      <c r="BS379" s="12">
        <f t="shared" si="55"/>
        <v>0</v>
      </c>
      <c r="BT379" s="12">
        <f t="shared" si="56"/>
        <v>0</v>
      </c>
      <c r="BU379" s="22">
        <f t="shared" si="57"/>
        <v>0.96</v>
      </c>
      <c r="BV379" s="22"/>
    </row>
    <row r="380" spans="1:74" x14ac:dyDescent="0.2">
      <c r="A380" s="1">
        <v>2015</v>
      </c>
      <c r="B380" s="1" t="s">
        <v>234</v>
      </c>
      <c r="C380" s="6">
        <v>1120152770</v>
      </c>
      <c r="D380" s="9">
        <v>1.2</v>
      </c>
      <c r="E380" s="9" t="s">
        <v>92</v>
      </c>
      <c r="F380" s="9">
        <v>0.6</v>
      </c>
      <c r="G380" s="9"/>
      <c r="H380" s="9"/>
      <c r="I380" s="9">
        <f t="shared" si="59"/>
        <v>0.72</v>
      </c>
      <c r="J380" s="12"/>
      <c r="K380" s="12">
        <f t="shared" si="53"/>
        <v>0</v>
      </c>
      <c r="L380" s="15"/>
      <c r="M380" s="15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>
        <f t="shared" si="58"/>
        <v>0</v>
      </c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8"/>
      <c r="BB380" s="18"/>
      <c r="BC380" s="18"/>
      <c r="BD380" s="18"/>
      <c r="BE380" s="18"/>
      <c r="BF380" s="18"/>
      <c r="BG380" s="18" t="s">
        <v>348</v>
      </c>
      <c r="BH380" s="18">
        <v>0.5</v>
      </c>
      <c r="BI380" s="18"/>
      <c r="BJ380" s="18"/>
      <c r="BK380" s="18"/>
      <c r="BL380" s="18">
        <f t="shared" si="54"/>
        <v>0.5</v>
      </c>
      <c r="BM380" s="12"/>
      <c r="BN380" s="12"/>
      <c r="BO380" s="12" t="s">
        <v>337</v>
      </c>
      <c r="BP380" s="12">
        <v>0.2</v>
      </c>
      <c r="BQ380" s="12"/>
      <c r="BR380" s="12"/>
      <c r="BS380" s="12">
        <f t="shared" si="55"/>
        <v>0.2</v>
      </c>
      <c r="BT380" s="12">
        <f t="shared" si="56"/>
        <v>0.2</v>
      </c>
      <c r="BU380" s="22">
        <f t="shared" si="57"/>
        <v>1.42</v>
      </c>
      <c r="BV380" s="22"/>
    </row>
    <row r="381" spans="1:74" x14ac:dyDescent="0.2">
      <c r="A381" s="1">
        <v>2015</v>
      </c>
      <c r="B381" s="1" t="s">
        <v>234</v>
      </c>
      <c r="C381" s="6">
        <v>1120152783</v>
      </c>
      <c r="D381" s="9"/>
      <c r="E381" s="9"/>
      <c r="F381" s="9"/>
      <c r="G381" s="9"/>
      <c r="H381" s="9"/>
      <c r="I381" s="9">
        <f t="shared" si="59"/>
        <v>0</v>
      </c>
      <c r="J381" s="12"/>
      <c r="K381" s="12">
        <f t="shared" si="53"/>
        <v>0</v>
      </c>
      <c r="L381" s="15"/>
      <c r="M381" s="15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>
        <f t="shared" si="58"/>
        <v>0</v>
      </c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8"/>
      <c r="BB381" s="18"/>
      <c r="BC381" s="18"/>
      <c r="BD381" s="18"/>
      <c r="BE381" s="18"/>
      <c r="BF381" s="18"/>
      <c r="BG381" s="18"/>
      <c r="BH381" s="18"/>
      <c r="BI381" s="18"/>
      <c r="BJ381" s="18"/>
      <c r="BK381" s="18"/>
      <c r="BL381" s="18">
        <f t="shared" si="54"/>
        <v>0</v>
      </c>
      <c r="BM381" s="12"/>
      <c r="BN381" s="12"/>
      <c r="BO381" s="12"/>
      <c r="BP381" s="12"/>
      <c r="BQ381" s="12"/>
      <c r="BR381" s="12"/>
      <c r="BS381" s="12">
        <f t="shared" si="55"/>
        <v>0</v>
      </c>
      <c r="BT381" s="12">
        <f t="shared" si="56"/>
        <v>0</v>
      </c>
      <c r="BU381" s="22">
        <f t="shared" si="57"/>
        <v>0</v>
      </c>
      <c r="BV381" s="22"/>
    </row>
    <row r="382" spans="1:74" x14ac:dyDescent="0.2">
      <c r="A382" s="1">
        <v>2015</v>
      </c>
      <c r="B382" s="1" t="s">
        <v>234</v>
      </c>
      <c r="C382" s="6">
        <v>1120152772</v>
      </c>
      <c r="D382" s="9">
        <v>1.2</v>
      </c>
      <c r="E382" s="9" t="s">
        <v>103</v>
      </c>
      <c r="F382" s="9">
        <v>0.8</v>
      </c>
      <c r="G382" s="9"/>
      <c r="H382" s="9"/>
      <c r="I382" s="9">
        <f t="shared" si="59"/>
        <v>0.96</v>
      </c>
      <c r="J382" s="12"/>
      <c r="K382" s="12">
        <f t="shared" si="53"/>
        <v>0</v>
      </c>
      <c r="L382" s="15"/>
      <c r="M382" s="15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>
        <f t="shared" si="58"/>
        <v>0</v>
      </c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8"/>
      <c r="BB382" s="18"/>
      <c r="BC382" s="18"/>
      <c r="BD382" s="18"/>
      <c r="BE382" s="18"/>
      <c r="BF382" s="18"/>
      <c r="BG382" s="18"/>
      <c r="BH382" s="18"/>
      <c r="BI382" s="18"/>
      <c r="BJ382" s="18"/>
      <c r="BK382" s="18"/>
      <c r="BL382" s="18">
        <f t="shared" si="54"/>
        <v>0</v>
      </c>
      <c r="BM382" s="12"/>
      <c r="BN382" s="12"/>
      <c r="BO382" s="12"/>
      <c r="BP382" s="12"/>
      <c r="BQ382" s="12"/>
      <c r="BR382" s="12"/>
      <c r="BS382" s="12">
        <f t="shared" si="55"/>
        <v>0</v>
      </c>
      <c r="BT382" s="12">
        <f t="shared" si="56"/>
        <v>0</v>
      </c>
      <c r="BU382" s="22">
        <f t="shared" si="57"/>
        <v>0.96</v>
      </c>
      <c r="BV382" s="22"/>
    </row>
    <row r="383" spans="1:74" x14ac:dyDescent="0.2">
      <c r="A383" s="1">
        <v>2015</v>
      </c>
      <c r="B383" s="1" t="s">
        <v>234</v>
      </c>
      <c r="C383" s="6">
        <v>1120152785</v>
      </c>
      <c r="D383" s="9"/>
      <c r="E383" s="9"/>
      <c r="F383" s="9"/>
      <c r="G383" s="9"/>
      <c r="H383" s="9"/>
      <c r="I383" s="9">
        <f t="shared" si="59"/>
        <v>0</v>
      </c>
      <c r="J383" s="12"/>
      <c r="K383" s="12">
        <f t="shared" si="53"/>
        <v>0</v>
      </c>
      <c r="L383" s="15"/>
      <c r="M383" s="15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>
        <f t="shared" si="58"/>
        <v>0</v>
      </c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8"/>
      <c r="BB383" s="18"/>
      <c r="BC383" s="18"/>
      <c r="BD383" s="18"/>
      <c r="BE383" s="18"/>
      <c r="BF383" s="18"/>
      <c r="BG383" s="18" t="s">
        <v>349</v>
      </c>
      <c r="BH383" s="18">
        <v>0.5</v>
      </c>
      <c r="BI383" s="18"/>
      <c r="BJ383" s="18"/>
      <c r="BK383" s="18"/>
      <c r="BL383" s="18">
        <f t="shared" si="54"/>
        <v>0.5</v>
      </c>
      <c r="BM383" s="12"/>
      <c r="BN383" s="12"/>
      <c r="BO383" s="12"/>
      <c r="BP383" s="12"/>
      <c r="BQ383" s="12" t="s">
        <v>350</v>
      </c>
      <c r="BR383" s="12">
        <v>0.4</v>
      </c>
      <c r="BS383" s="12">
        <f t="shared" si="55"/>
        <v>0.4</v>
      </c>
      <c r="BT383" s="12">
        <f t="shared" si="56"/>
        <v>0.4</v>
      </c>
      <c r="BU383" s="22">
        <f t="shared" si="57"/>
        <v>0.9</v>
      </c>
      <c r="BV383" s="22"/>
    </row>
    <row r="384" spans="1:74" x14ac:dyDescent="0.2">
      <c r="A384" s="1">
        <v>2015</v>
      </c>
      <c r="B384" s="1" t="s">
        <v>234</v>
      </c>
      <c r="C384" s="6">
        <v>1120152767</v>
      </c>
      <c r="D384" s="9"/>
      <c r="E384" s="9"/>
      <c r="F384" s="9"/>
      <c r="G384" s="9">
        <v>1.6</v>
      </c>
      <c r="H384" s="9" t="s">
        <v>351</v>
      </c>
      <c r="I384" s="9">
        <f t="shared" si="59"/>
        <v>1.6</v>
      </c>
      <c r="J384" s="12"/>
      <c r="K384" s="12">
        <f t="shared" si="53"/>
        <v>0</v>
      </c>
      <c r="L384" s="15">
        <v>2</v>
      </c>
      <c r="M384" s="15">
        <v>0.2</v>
      </c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>
        <f t="shared" si="58"/>
        <v>0.2</v>
      </c>
      <c r="AI384" s="18" t="s">
        <v>94</v>
      </c>
      <c r="AJ384" s="18">
        <v>0.4</v>
      </c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 t="s">
        <v>352</v>
      </c>
      <c r="AX384" s="18">
        <v>0.5</v>
      </c>
      <c r="AY384" s="18"/>
      <c r="AZ384" s="18"/>
      <c r="BA384" s="18"/>
      <c r="BB384" s="18"/>
      <c r="BC384" s="18"/>
      <c r="BD384" s="18"/>
      <c r="BE384" s="18"/>
      <c r="BF384" s="18"/>
      <c r="BG384" s="18"/>
      <c r="BH384" s="18"/>
      <c r="BI384" s="18"/>
      <c r="BJ384" s="18"/>
      <c r="BK384" s="18"/>
      <c r="BL384" s="18">
        <f t="shared" si="54"/>
        <v>0.9</v>
      </c>
      <c r="BM384" s="12"/>
      <c r="BN384" s="12"/>
      <c r="BO384" s="12"/>
      <c r="BP384" s="12"/>
      <c r="BQ384" s="12" t="s">
        <v>353</v>
      </c>
      <c r="BR384" s="12">
        <v>0.4</v>
      </c>
      <c r="BS384" s="12">
        <f t="shared" si="55"/>
        <v>0.4</v>
      </c>
      <c r="BT384" s="12">
        <f t="shared" si="56"/>
        <v>0.4</v>
      </c>
      <c r="BU384" s="22">
        <f t="shared" si="57"/>
        <v>3.1</v>
      </c>
      <c r="BV384" s="22"/>
    </row>
    <row r="385" spans="1:74" x14ac:dyDescent="0.2">
      <c r="A385" s="1">
        <v>2015</v>
      </c>
      <c r="B385" s="1" t="s">
        <v>234</v>
      </c>
      <c r="C385" s="6">
        <v>1120152776</v>
      </c>
      <c r="D385" s="9"/>
      <c r="E385" s="9"/>
      <c r="F385" s="9"/>
      <c r="G385" s="9"/>
      <c r="H385" s="9"/>
      <c r="I385" s="9">
        <f t="shared" si="59"/>
        <v>0</v>
      </c>
      <c r="J385" s="12"/>
      <c r="K385" s="12">
        <f t="shared" si="53"/>
        <v>0</v>
      </c>
      <c r="L385" s="15"/>
      <c r="M385" s="15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>
        <f t="shared" si="58"/>
        <v>0</v>
      </c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8"/>
      <c r="BB385" s="18"/>
      <c r="BC385" s="18"/>
      <c r="BD385" s="18"/>
      <c r="BE385" s="18"/>
      <c r="BF385" s="18"/>
      <c r="BG385" s="18"/>
      <c r="BH385" s="18"/>
      <c r="BI385" s="18"/>
      <c r="BJ385" s="18"/>
      <c r="BK385" s="18"/>
      <c r="BL385" s="18">
        <f t="shared" si="54"/>
        <v>0</v>
      </c>
      <c r="BM385" s="12"/>
      <c r="BN385" s="12"/>
      <c r="BO385" s="12"/>
      <c r="BP385" s="12"/>
      <c r="BQ385" s="12" t="s">
        <v>354</v>
      </c>
      <c r="BR385" s="12">
        <v>0.4</v>
      </c>
      <c r="BS385" s="12">
        <f t="shared" si="55"/>
        <v>0.4</v>
      </c>
      <c r="BT385" s="12">
        <f t="shared" si="56"/>
        <v>0.4</v>
      </c>
      <c r="BU385" s="22">
        <f t="shared" si="57"/>
        <v>0.4</v>
      </c>
      <c r="BV385" s="22"/>
    </row>
    <row r="386" spans="1:74" x14ac:dyDescent="0.2">
      <c r="A386" s="1">
        <v>2015</v>
      </c>
      <c r="B386" s="1" t="s">
        <v>234</v>
      </c>
      <c r="C386" s="6">
        <v>1120152782</v>
      </c>
      <c r="D386" s="9"/>
      <c r="E386" s="9"/>
      <c r="F386" s="9"/>
      <c r="G386" s="9"/>
      <c r="H386" s="9"/>
      <c r="I386" s="9">
        <f t="shared" si="59"/>
        <v>0</v>
      </c>
      <c r="J386" s="12"/>
      <c r="K386" s="12">
        <f t="shared" si="53"/>
        <v>0</v>
      </c>
      <c r="L386" s="15"/>
      <c r="M386" s="15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>
        <f t="shared" si="58"/>
        <v>0</v>
      </c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8"/>
      <c r="BB386" s="18"/>
      <c r="BC386" s="18"/>
      <c r="BD386" s="18"/>
      <c r="BE386" s="18"/>
      <c r="BF386" s="18"/>
      <c r="BG386" s="18"/>
      <c r="BH386" s="18"/>
      <c r="BI386" s="18"/>
      <c r="BJ386" s="18"/>
      <c r="BK386" s="18"/>
      <c r="BL386" s="18">
        <f t="shared" si="54"/>
        <v>0</v>
      </c>
      <c r="BM386" s="12"/>
      <c r="BN386" s="12"/>
      <c r="BO386" s="12"/>
      <c r="BP386" s="12"/>
      <c r="BQ386" s="12"/>
      <c r="BR386" s="12"/>
      <c r="BS386" s="12">
        <f t="shared" si="55"/>
        <v>0</v>
      </c>
      <c r="BT386" s="12">
        <f t="shared" si="56"/>
        <v>0</v>
      </c>
      <c r="BU386" s="22">
        <f t="shared" si="57"/>
        <v>0</v>
      </c>
      <c r="BV386" s="22"/>
    </row>
    <row r="387" spans="1:74" x14ac:dyDescent="0.2">
      <c r="A387" s="1">
        <v>2015</v>
      </c>
      <c r="B387" s="1" t="s">
        <v>249</v>
      </c>
      <c r="C387" s="6">
        <v>1120152283</v>
      </c>
      <c r="D387" s="9">
        <v>1.2</v>
      </c>
      <c r="E387" s="9" t="s">
        <v>107</v>
      </c>
      <c r="F387" s="9">
        <v>0.6</v>
      </c>
      <c r="G387" s="9"/>
      <c r="H387" s="9"/>
      <c r="I387" s="9">
        <f t="shared" si="59"/>
        <v>0.72</v>
      </c>
      <c r="J387" s="12"/>
      <c r="K387" s="12">
        <f t="shared" si="53"/>
        <v>0</v>
      </c>
      <c r="L387" s="15"/>
      <c r="M387" s="15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>
        <f t="shared" si="58"/>
        <v>0</v>
      </c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8"/>
      <c r="BB387" s="18"/>
      <c r="BC387" s="18"/>
      <c r="BD387" s="18"/>
      <c r="BE387" s="18"/>
      <c r="BF387" s="18"/>
      <c r="BG387" s="18">
        <v>23</v>
      </c>
      <c r="BH387" s="18">
        <v>0.5</v>
      </c>
      <c r="BI387" s="18"/>
      <c r="BJ387" s="18"/>
      <c r="BK387" s="18"/>
      <c r="BL387" s="18">
        <f t="shared" si="54"/>
        <v>0.5</v>
      </c>
      <c r="BM387" s="12" t="s">
        <v>355</v>
      </c>
      <c r="BN387" s="12">
        <v>0.18</v>
      </c>
      <c r="BO387" s="12"/>
      <c r="BP387" s="12"/>
      <c r="BQ387" s="12"/>
      <c r="BR387" s="12"/>
      <c r="BS387" s="12">
        <f t="shared" si="55"/>
        <v>0</v>
      </c>
      <c r="BT387" s="12">
        <f t="shared" si="56"/>
        <v>0.18</v>
      </c>
      <c r="BU387" s="22">
        <f t="shared" si="57"/>
        <v>1.4</v>
      </c>
      <c r="BV387" s="22"/>
    </row>
    <row r="388" spans="1:74" x14ac:dyDescent="0.2">
      <c r="A388" s="1">
        <v>2015</v>
      </c>
      <c r="B388" s="1" t="s">
        <v>249</v>
      </c>
      <c r="C388" s="6">
        <v>1120152290</v>
      </c>
      <c r="D388" s="9"/>
      <c r="E388" s="9"/>
      <c r="F388" s="9"/>
      <c r="G388" s="9"/>
      <c r="H388" s="9"/>
      <c r="I388" s="9">
        <f t="shared" si="59"/>
        <v>0</v>
      </c>
      <c r="J388" s="12"/>
      <c r="K388" s="12">
        <f t="shared" ref="K388:K451" si="60">J388/5</f>
        <v>0</v>
      </c>
      <c r="L388" s="15"/>
      <c r="M388" s="15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>
        <f t="shared" si="58"/>
        <v>0</v>
      </c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8"/>
      <c r="BB388" s="18"/>
      <c r="BC388" s="18"/>
      <c r="BD388" s="18"/>
      <c r="BE388" s="18"/>
      <c r="BF388" s="18"/>
      <c r="BG388" s="18"/>
      <c r="BH388" s="18"/>
      <c r="BI388" s="18"/>
      <c r="BJ388" s="18"/>
      <c r="BK388" s="18"/>
      <c r="BL388" s="18">
        <f t="shared" ref="BL388:BL451" si="61">MIN(SUM(BK388,BI388,BH388,BF388,BD388,BB388,AX388,AV388,AT388,AR388,AP388,AN388,AL388,AJ388),3)</f>
        <v>0</v>
      </c>
      <c r="BM388" s="12"/>
      <c r="BN388" s="12"/>
      <c r="BO388" s="12"/>
      <c r="BP388" s="12"/>
      <c r="BQ388" s="12"/>
      <c r="BR388" s="12"/>
      <c r="BS388" s="12">
        <f t="shared" ref="BS388:BS405" si="62">SUM(BR388,BP388)</f>
        <v>0</v>
      </c>
      <c r="BT388" s="12">
        <f t="shared" ref="BT388:BT451" si="63">MIN(SUM(BS388,BN388),3)</f>
        <v>0</v>
      </c>
      <c r="BU388" s="22">
        <f t="shared" si="57"/>
        <v>0</v>
      </c>
      <c r="BV388" s="22"/>
    </row>
    <row r="389" spans="1:74" x14ac:dyDescent="0.2">
      <c r="A389" s="1">
        <v>2015</v>
      </c>
      <c r="B389" s="1" t="s">
        <v>249</v>
      </c>
      <c r="C389" s="6">
        <v>1120152291</v>
      </c>
      <c r="D389" s="9">
        <v>1.2</v>
      </c>
      <c r="E389" s="9" t="s">
        <v>112</v>
      </c>
      <c r="F389" s="9">
        <v>0.8</v>
      </c>
      <c r="G389" s="9"/>
      <c r="H389" s="9"/>
      <c r="I389" s="9">
        <f t="shared" si="59"/>
        <v>0.96</v>
      </c>
      <c r="J389" s="12"/>
      <c r="K389" s="12">
        <f t="shared" si="60"/>
        <v>0</v>
      </c>
      <c r="L389" s="15"/>
      <c r="M389" s="15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>
        <f t="shared" si="58"/>
        <v>0</v>
      </c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8"/>
      <c r="BB389" s="18"/>
      <c r="BC389" s="18"/>
      <c r="BD389" s="18"/>
      <c r="BE389" s="18"/>
      <c r="BF389" s="18"/>
      <c r="BG389" s="18">
        <v>38.5</v>
      </c>
      <c r="BH389" s="18">
        <v>0.5</v>
      </c>
      <c r="BI389" s="18"/>
      <c r="BJ389" s="18"/>
      <c r="BK389" s="18"/>
      <c r="BL389" s="18">
        <f t="shared" si="61"/>
        <v>0.5</v>
      </c>
      <c r="BM389" s="12" t="s">
        <v>355</v>
      </c>
      <c r="BN389" s="12">
        <v>0.3</v>
      </c>
      <c r="BO389" s="12" t="s">
        <v>356</v>
      </c>
      <c r="BP389" s="12">
        <v>0.4</v>
      </c>
      <c r="BQ389" s="12"/>
      <c r="BR389" s="12"/>
      <c r="BS389" s="12">
        <f t="shared" si="62"/>
        <v>0.4</v>
      </c>
      <c r="BT389" s="12">
        <f t="shared" si="63"/>
        <v>0.7</v>
      </c>
      <c r="BU389" s="22">
        <f t="shared" si="57"/>
        <v>2.16</v>
      </c>
      <c r="BV389" s="22"/>
    </row>
    <row r="390" spans="1:74" x14ac:dyDescent="0.2">
      <c r="A390" s="1">
        <v>2015</v>
      </c>
      <c r="B390" s="1" t="s">
        <v>249</v>
      </c>
      <c r="C390" s="6">
        <v>1120152297</v>
      </c>
      <c r="D390" s="9"/>
      <c r="E390" s="9"/>
      <c r="F390" s="9"/>
      <c r="G390" s="9"/>
      <c r="H390" s="9"/>
      <c r="I390" s="9">
        <f t="shared" si="59"/>
        <v>0</v>
      </c>
      <c r="J390" s="12"/>
      <c r="K390" s="12">
        <f t="shared" si="60"/>
        <v>0</v>
      </c>
      <c r="L390" s="15"/>
      <c r="M390" s="15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>
        <f t="shared" si="58"/>
        <v>0</v>
      </c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 t="s">
        <v>357</v>
      </c>
      <c r="AT390" s="18">
        <v>0.1</v>
      </c>
      <c r="AU390" s="18"/>
      <c r="AV390" s="18"/>
      <c r="AW390" s="18"/>
      <c r="AX390" s="18"/>
      <c r="AY390" s="18"/>
      <c r="AZ390" s="18"/>
      <c r="BA390" s="18"/>
      <c r="BB390" s="18"/>
      <c r="BC390" s="18"/>
      <c r="BD390" s="18"/>
      <c r="BE390" s="18" t="s">
        <v>88</v>
      </c>
      <c r="BF390" s="18">
        <v>0.1</v>
      </c>
      <c r="BG390" s="18"/>
      <c r="BH390" s="18"/>
      <c r="BI390" s="18"/>
      <c r="BJ390" s="18"/>
      <c r="BK390" s="18"/>
      <c r="BL390" s="18">
        <f t="shared" si="61"/>
        <v>0.2</v>
      </c>
      <c r="BM390" s="12"/>
      <c r="BN390" s="12"/>
      <c r="BO390" s="12"/>
      <c r="BP390" s="12"/>
      <c r="BQ390" s="12"/>
      <c r="BR390" s="12"/>
      <c r="BS390" s="12">
        <f t="shared" si="62"/>
        <v>0</v>
      </c>
      <c r="BT390" s="12">
        <f t="shared" si="63"/>
        <v>0</v>
      </c>
      <c r="BU390" s="22">
        <f t="shared" si="57"/>
        <v>0.2</v>
      </c>
      <c r="BV390" s="22"/>
    </row>
    <row r="391" spans="1:74" x14ac:dyDescent="0.2">
      <c r="A391" s="1">
        <v>2015</v>
      </c>
      <c r="B391" s="1" t="s">
        <v>249</v>
      </c>
      <c r="C391" s="6">
        <v>1120152299</v>
      </c>
      <c r="D391" s="9">
        <v>1.2</v>
      </c>
      <c r="E391" s="9" t="s">
        <v>105</v>
      </c>
      <c r="F391" s="9">
        <v>0.8</v>
      </c>
      <c r="G391" s="9"/>
      <c r="H391" s="9"/>
      <c r="I391" s="9">
        <f t="shared" si="59"/>
        <v>0.96</v>
      </c>
      <c r="J391" s="12"/>
      <c r="K391" s="12">
        <f t="shared" si="60"/>
        <v>0</v>
      </c>
      <c r="L391" s="15"/>
      <c r="M391" s="15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>
        <f t="shared" si="58"/>
        <v>0</v>
      </c>
      <c r="AI391" s="20"/>
      <c r="AJ391" s="20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8"/>
      <c r="BB391" s="18"/>
      <c r="BC391" s="18"/>
      <c r="BD391" s="18"/>
      <c r="BE391" s="18"/>
      <c r="BF391" s="18"/>
      <c r="BG391" s="18">
        <v>6</v>
      </c>
      <c r="BH391" s="18">
        <v>0.2</v>
      </c>
      <c r="BI391" s="18"/>
      <c r="BJ391" s="18"/>
      <c r="BK391" s="18"/>
      <c r="BL391" s="18">
        <f t="shared" si="61"/>
        <v>0.2</v>
      </c>
      <c r="BM391" s="12" t="s">
        <v>355</v>
      </c>
      <c r="BN391" s="12">
        <v>0.18</v>
      </c>
      <c r="BO391" s="12" t="s">
        <v>356</v>
      </c>
      <c r="BP391" s="12">
        <v>0.4</v>
      </c>
      <c r="BQ391" s="12" t="s">
        <v>358</v>
      </c>
      <c r="BR391" s="12">
        <v>0.2</v>
      </c>
      <c r="BS391" s="12">
        <f t="shared" si="62"/>
        <v>0.60000000000000009</v>
      </c>
      <c r="BT391" s="12">
        <f t="shared" si="63"/>
        <v>0.78</v>
      </c>
      <c r="BU391" s="22">
        <f t="shared" si="57"/>
        <v>1.94</v>
      </c>
      <c r="BV391" s="22"/>
    </row>
    <row r="392" spans="1:74" x14ac:dyDescent="0.2">
      <c r="A392" s="1">
        <v>2015</v>
      </c>
      <c r="B392" s="1" t="s">
        <v>249</v>
      </c>
      <c r="C392" s="6">
        <v>1120152301</v>
      </c>
      <c r="D392" s="9">
        <v>1.2</v>
      </c>
      <c r="E392" s="9" t="s">
        <v>92</v>
      </c>
      <c r="F392" s="9">
        <v>0.6</v>
      </c>
      <c r="G392" s="9"/>
      <c r="H392" s="9"/>
      <c r="I392" s="9">
        <f t="shared" si="59"/>
        <v>0.72</v>
      </c>
      <c r="J392" s="12"/>
      <c r="K392" s="12">
        <f t="shared" si="60"/>
        <v>0</v>
      </c>
      <c r="L392" s="15"/>
      <c r="M392" s="15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>
        <f t="shared" si="58"/>
        <v>0</v>
      </c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8"/>
      <c r="BB392" s="18"/>
      <c r="BC392" s="18"/>
      <c r="BD392" s="18"/>
      <c r="BE392" s="18" t="s">
        <v>88</v>
      </c>
      <c r="BF392" s="18">
        <v>0.1</v>
      </c>
      <c r="BG392" s="18"/>
      <c r="BH392" s="18"/>
      <c r="BI392" s="18"/>
      <c r="BJ392" s="18"/>
      <c r="BK392" s="18"/>
      <c r="BL392" s="18">
        <f t="shared" si="61"/>
        <v>0.1</v>
      </c>
      <c r="BM392" s="12"/>
      <c r="BN392" s="12"/>
      <c r="BO392" s="12"/>
      <c r="BP392" s="12"/>
      <c r="BQ392" s="12"/>
      <c r="BR392" s="12"/>
      <c r="BS392" s="12">
        <f t="shared" si="62"/>
        <v>0</v>
      </c>
      <c r="BT392" s="12">
        <f t="shared" si="63"/>
        <v>0</v>
      </c>
      <c r="BU392" s="22">
        <f t="shared" si="57"/>
        <v>0.82</v>
      </c>
      <c r="BV392" s="22"/>
    </row>
    <row r="393" spans="1:74" x14ac:dyDescent="0.2">
      <c r="A393" s="1">
        <v>2015</v>
      </c>
      <c r="B393" s="1" t="s">
        <v>249</v>
      </c>
      <c r="C393" s="6">
        <v>1120152304</v>
      </c>
      <c r="D393" s="9">
        <v>1.2</v>
      </c>
      <c r="E393" s="9" t="s">
        <v>102</v>
      </c>
      <c r="F393" s="9">
        <v>0.8</v>
      </c>
      <c r="G393" s="9"/>
      <c r="H393" s="9" t="s">
        <v>359</v>
      </c>
      <c r="I393" s="9">
        <f t="shared" si="59"/>
        <v>0.96</v>
      </c>
      <c r="J393" s="12"/>
      <c r="K393" s="12">
        <f t="shared" si="60"/>
        <v>0</v>
      </c>
      <c r="L393" s="15"/>
      <c r="M393" s="15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>
        <f t="shared" si="58"/>
        <v>0</v>
      </c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8"/>
      <c r="BB393" s="18"/>
      <c r="BC393" s="18"/>
      <c r="BD393" s="18"/>
      <c r="BE393" s="18"/>
      <c r="BF393" s="18"/>
      <c r="BG393" s="18"/>
      <c r="BH393" s="18"/>
      <c r="BI393" s="18"/>
      <c r="BJ393" s="18"/>
      <c r="BK393" s="18"/>
      <c r="BL393" s="18">
        <f t="shared" si="61"/>
        <v>0</v>
      </c>
      <c r="BM393" s="12" t="s">
        <v>355</v>
      </c>
      <c r="BN393" s="12">
        <v>0.18</v>
      </c>
      <c r="BO393" s="12"/>
      <c r="BP393" s="12"/>
      <c r="BQ393" s="12"/>
      <c r="BR393" s="12"/>
      <c r="BS393" s="12">
        <f t="shared" si="62"/>
        <v>0</v>
      </c>
      <c r="BT393" s="12">
        <f t="shared" si="63"/>
        <v>0.18</v>
      </c>
      <c r="BU393" s="22">
        <f t="shared" si="57"/>
        <v>1.1399999999999999</v>
      </c>
      <c r="BV393" s="22"/>
    </row>
    <row r="394" spans="1:74" x14ac:dyDescent="0.2">
      <c r="A394" s="1">
        <v>2015</v>
      </c>
      <c r="B394" s="1" t="s">
        <v>249</v>
      </c>
      <c r="C394" s="6">
        <v>1120152307</v>
      </c>
      <c r="D394" s="9">
        <v>1.2</v>
      </c>
      <c r="E394" s="9" t="s">
        <v>96</v>
      </c>
      <c r="F394" s="9">
        <v>0.8</v>
      </c>
      <c r="G394" s="9"/>
      <c r="H394" s="9"/>
      <c r="I394" s="9">
        <f t="shared" si="59"/>
        <v>0.96</v>
      </c>
      <c r="J394" s="12"/>
      <c r="K394" s="12">
        <f t="shared" si="60"/>
        <v>0</v>
      </c>
      <c r="L394" s="15"/>
      <c r="M394" s="15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>
        <f t="shared" si="58"/>
        <v>0</v>
      </c>
      <c r="AI394" s="20"/>
      <c r="AJ394" s="20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8"/>
      <c r="BB394" s="18"/>
      <c r="BC394" s="18"/>
      <c r="BD394" s="18"/>
      <c r="BE394" s="18"/>
      <c r="BF394" s="18"/>
      <c r="BG394" s="18"/>
      <c r="BH394" s="18"/>
      <c r="BI394" s="18"/>
      <c r="BJ394" s="18"/>
      <c r="BK394" s="18"/>
      <c r="BL394" s="18">
        <f t="shared" si="61"/>
        <v>0</v>
      </c>
      <c r="BM394" s="12"/>
      <c r="BN394" s="12"/>
      <c r="BO394" s="12"/>
      <c r="BP394" s="12"/>
      <c r="BQ394" s="12"/>
      <c r="BR394" s="12"/>
      <c r="BS394" s="12">
        <f t="shared" si="62"/>
        <v>0</v>
      </c>
      <c r="BT394" s="12">
        <f t="shared" si="63"/>
        <v>0</v>
      </c>
      <c r="BU394" s="22">
        <f t="shared" si="57"/>
        <v>0.96</v>
      </c>
      <c r="BV394" s="22"/>
    </row>
    <row r="395" spans="1:74" x14ac:dyDescent="0.2">
      <c r="A395" s="1">
        <v>2015</v>
      </c>
      <c r="B395" s="1" t="s">
        <v>249</v>
      </c>
      <c r="C395" s="6">
        <v>1120152314</v>
      </c>
      <c r="D395" s="9"/>
      <c r="E395" s="9"/>
      <c r="F395" s="9"/>
      <c r="G395" s="9"/>
      <c r="H395" s="9"/>
      <c r="I395" s="9">
        <f t="shared" si="59"/>
        <v>0</v>
      </c>
      <c r="J395" s="12"/>
      <c r="K395" s="12">
        <f t="shared" si="60"/>
        <v>0</v>
      </c>
      <c r="L395" s="15"/>
      <c r="M395" s="15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>
        <f t="shared" si="58"/>
        <v>0</v>
      </c>
      <c r="AI395" s="20"/>
      <c r="AJ395" s="20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8"/>
      <c r="BB395" s="18"/>
      <c r="BC395" s="18"/>
      <c r="BD395" s="18"/>
      <c r="BE395" s="18"/>
      <c r="BF395" s="18"/>
      <c r="BG395" s="18"/>
      <c r="BH395" s="18"/>
      <c r="BI395" s="18"/>
      <c r="BJ395" s="18"/>
      <c r="BK395" s="18"/>
      <c r="BL395" s="18">
        <f t="shared" si="61"/>
        <v>0</v>
      </c>
      <c r="BM395" s="12"/>
      <c r="BN395" s="12"/>
      <c r="BO395" s="12"/>
      <c r="BP395" s="12"/>
      <c r="BQ395" s="12"/>
      <c r="BR395" s="12"/>
      <c r="BS395" s="12">
        <f t="shared" si="62"/>
        <v>0</v>
      </c>
      <c r="BT395" s="12">
        <f t="shared" si="63"/>
        <v>0</v>
      </c>
      <c r="BU395" s="22">
        <f t="shared" si="57"/>
        <v>0</v>
      </c>
      <c r="BV395" s="22"/>
    </row>
    <row r="396" spans="1:74" x14ac:dyDescent="0.2">
      <c r="A396" s="1">
        <v>2015</v>
      </c>
      <c r="B396" s="1" t="s">
        <v>249</v>
      </c>
      <c r="C396" s="7">
        <v>1120152322</v>
      </c>
      <c r="D396" s="9">
        <v>1.2</v>
      </c>
      <c r="E396" s="9" t="s">
        <v>103</v>
      </c>
      <c r="F396" s="9">
        <v>0.6</v>
      </c>
      <c r="G396" s="9"/>
      <c r="H396" s="9"/>
      <c r="I396" s="9">
        <f t="shared" si="59"/>
        <v>0.72</v>
      </c>
      <c r="J396" s="12"/>
      <c r="K396" s="12">
        <f t="shared" si="60"/>
        <v>0</v>
      </c>
      <c r="L396" s="15"/>
      <c r="M396" s="15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>
        <f t="shared" si="58"/>
        <v>0</v>
      </c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8"/>
      <c r="BB396" s="18"/>
      <c r="BC396" s="18"/>
      <c r="BD396" s="18"/>
      <c r="BE396" s="18"/>
      <c r="BF396" s="18"/>
      <c r="BG396" s="18"/>
      <c r="BH396" s="18"/>
      <c r="BI396" s="18"/>
      <c r="BJ396" s="18"/>
      <c r="BK396" s="18"/>
      <c r="BL396" s="18">
        <f t="shared" si="61"/>
        <v>0</v>
      </c>
      <c r="BM396" s="12"/>
      <c r="BN396" s="12"/>
      <c r="BO396" s="12"/>
      <c r="BP396" s="12"/>
      <c r="BQ396" s="12"/>
      <c r="BR396" s="12"/>
      <c r="BS396" s="12">
        <f t="shared" si="62"/>
        <v>0</v>
      </c>
      <c r="BT396" s="12">
        <f t="shared" si="63"/>
        <v>0</v>
      </c>
      <c r="BU396" s="22">
        <f t="shared" si="57"/>
        <v>0.72</v>
      </c>
      <c r="BV396" s="22"/>
    </row>
    <row r="397" spans="1:74" x14ac:dyDescent="0.2">
      <c r="A397" s="1">
        <v>2015</v>
      </c>
      <c r="B397" s="1" t="s">
        <v>249</v>
      </c>
      <c r="C397" s="6">
        <v>1120152328</v>
      </c>
      <c r="D397" s="9"/>
      <c r="E397" s="9"/>
      <c r="F397" s="9"/>
      <c r="G397" s="9"/>
      <c r="H397" s="9"/>
      <c r="I397" s="9">
        <f t="shared" si="59"/>
        <v>0</v>
      </c>
      <c r="J397" s="12"/>
      <c r="K397" s="12">
        <f t="shared" si="60"/>
        <v>0</v>
      </c>
      <c r="L397" s="15"/>
      <c r="M397" s="15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>
        <f t="shared" si="58"/>
        <v>0</v>
      </c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8"/>
      <c r="BB397" s="18"/>
      <c r="BC397" s="18"/>
      <c r="BD397" s="18"/>
      <c r="BE397" s="18"/>
      <c r="BF397" s="18"/>
      <c r="BG397" s="18"/>
      <c r="BH397" s="18"/>
      <c r="BI397" s="18"/>
      <c r="BJ397" s="18"/>
      <c r="BK397" s="18"/>
      <c r="BL397" s="18">
        <f t="shared" si="61"/>
        <v>0</v>
      </c>
      <c r="BM397" s="12"/>
      <c r="BN397" s="12"/>
      <c r="BO397" s="12"/>
      <c r="BP397" s="12"/>
      <c r="BQ397" s="12"/>
      <c r="BR397" s="12"/>
      <c r="BS397" s="12">
        <f t="shared" si="62"/>
        <v>0</v>
      </c>
      <c r="BT397" s="12">
        <f t="shared" si="63"/>
        <v>0</v>
      </c>
      <c r="BU397" s="22">
        <f t="shared" si="57"/>
        <v>0</v>
      </c>
      <c r="BV397" s="22"/>
    </row>
    <row r="398" spans="1:74" x14ac:dyDescent="0.2">
      <c r="A398" s="1">
        <v>2015</v>
      </c>
      <c r="B398" s="1" t="s">
        <v>249</v>
      </c>
      <c r="C398" s="6">
        <v>1120152338</v>
      </c>
      <c r="D398" s="9"/>
      <c r="E398" s="9"/>
      <c r="F398" s="9"/>
      <c r="G398" s="9"/>
      <c r="H398" s="9"/>
      <c r="I398" s="9">
        <f t="shared" si="59"/>
        <v>0</v>
      </c>
      <c r="J398" s="12"/>
      <c r="K398" s="12">
        <f t="shared" si="60"/>
        <v>0</v>
      </c>
      <c r="L398" s="15">
        <v>1</v>
      </c>
      <c r="M398" s="15">
        <v>0.1</v>
      </c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>
        <f t="shared" si="58"/>
        <v>0.1</v>
      </c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8"/>
      <c r="BB398" s="18"/>
      <c r="BC398" s="18"/>
      <c r="BD398" s="18"/>
      <c r="BE398" s="18"/>
      <c r="BF398" s="18"/>
      <c r="BG398" s="18"/>
      <c r="BH398" s="18"/>
      <c r="BI398" s="18"/>
      <c r="BJ398" s="18"/>
      <c r="BK398" s="18"/>
      <c r="BL398" s="18">
        <f t="shared" si="61"/>
        <v>0</v>
      </c>
      <c r="BM398" s="12"/>
      <c r="BN398" s="12"/>
      <c r="BO398" s="12" t="s">
        <v>360</v>
      </c>
      <c r="BP398" s="12">
        <v>0.2</v>
      </c>
      <c r="BQ398" s="12"/>
      <c r="BR398" s="12"/>
      <c r="BS398" s="12">
        <f t="shared" si="62"/>
        <v>0.2</v>
      </c>
      <c r="BT398" s="12">
        <f t="shared" si="63"/>
        <v>0.2</v>
      </c>
      <c r="BU398" s="22">
        <f t="shared" si="57"/>
        <v>0.30000000000000004</v>
      </c>
      <c r="BV398" s="22"/>
    </row>
    <row r="399" spans="1:74" x14ac:dyDescent="0.2">
      <c r="A399" s="1">
        <v>2015</v>
      </c>
      <c r="B399" s="1" t="s">
        <v>249</v>
      </c>
      <c r="C399" s="6">
        <v>1120152342</v>
      </c>
      <c r="D399" s="9"/>
      <c r="E399" s="9"/>
      <c r="F399" s="9"/>
      <c r="G399" s="9"/>
      <c r="H399" s="9"/>
      <c r="I399" s="9">
        <f t="shared" si="59"/>
        <v>0</v>
      </c>
      <c r="J399" s="12"/>
      <c r="K399" s="12">
        <f t="shared" si="60"/>
        <v>0</v>
      </c>
      <c r="L399" s="15"/>
      <c r="M399" s="15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>
        <f t="shared" si="58"/>
        <v>0</v>
      </c>
      <c r="AI399" s="20"/>
      <c r="AJ399" s="20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8"/>
      <c r="BB399" s="18"/>
      <c r="BC399" s="18"/>
      <c r="BD399" s="18"/>
      <c r="BE399" s="18" t="s">
        <v>88</v>
      </c>
      <c r="BF399" s="18">
        <v>0.1</v>
      </c>
      <c r="BG399" s="18"/>
      <c r="BH399" s="18"/>
      <c r="BI399" s="18"/>
      <c r="BJ399" s="18"/>
      <c r="BK399" s="18"/>
      <c r="BL399" s="18">
        <f t="shared" si="61"/>
        <v>0.1</v>
      </c>
      <c r="BM399" s="12"/>
      <c r="BN399" s="12"/>
      <c r="BO399" s="12" t="s">
        <v>356</v>
      </c>
      <c r="BP399" s="12">
        <v>0.4</v>
      </c>
      <c r="BQ399" s="12"/>
      <c r="BR399" s="12"/>
      <c r="BS399" s="12">
        <f t="shared" si="62"/>
        <v>0.4</v>
      </c>
      <c r="BT399" s="12">
        <f t="shared" si="63"/>
        <v>0.4</v>
      </c>
      <c r="BU399" s="22">
        <f t="shared" si="57"/>
        <v>0.5</v>
      </c>
      <c r="BV399" s="22"/>
    </row>
    <row r="400" spans="1:74" x14ac:dyDescent="0.2">
      <c r="A400" s="1">
        <v>2015</v>
      </c>
      <c r="B400" s="1" t="s">
        <v>249</v>
      </c>
      <c r="C400" s="6">
        <v>1120152352</v>
      </c>
      <c r="D400" s="9"/>
      <c r="E400" s="9"/>
      <c r="F400" s="9"/>
      <c r="G400" s="9"/>
      <c r="H400" s="9"/>
      <c r="I400" s="9">
        <f t="shared" si="59"/>
        <v>0</v>
      </c>
      <c r="J400" s="12"/>
      <c r="K400" s="12">
        <f t="shared" si="60"/>
        <v>0</v>
      </c>
      <c r="L400" s="15"/>
      <c r="M400" s="15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>
        <f t="shared" si="58"/>
        <v>0</v>
      </c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8"/>
      <c r="BB400" s="18"/>
      <c r="BC400" s="18"/>
      <c r="BD400" s="18"/>
      <c r="BE400" s="18"/>
      <c r="BF400" s="18"/>
      <c r="BG400" s="18">
        <v>4</v>
      </c>
      <c r="BH400" s="18">
        <v>0.1</v>
      </c>
      <c r="BI400" s="18"/>
      <c r="BJ400" s="18"/>
      <c r="BK400" s="18"/>
      <c r="BL400" s="18">
        <f t="shared" si="61"/>
        <v>0.1</v>
      </c>
      <c r="BM400" s="12" t="s">
        <v>355</v>
      </c>
      <c r="BN400" s="12">
        <v>0.18</v>
      </c>
      <c r="BO400" s="12"/>
      <c r="BP400" s="12"/>
      <c r="BQ400" s="12" t="s">
        <v>361</v>
      </c>
      <c r="BR400" s="12">
        <v>0.1</v>
      </c>
      <c r="BS400" s="12">
        <f t="shared" si="62"/>
        <v>0.1</v>
      </c>
      <c r="BT400" s="12">
        <f t="shared" si="63"/>
        <v>0.28000000000000003</v>
      </c>
      <c r="BU400" s="22">
        <f t="shared" si="57"/>
        <v>0.38</v>
      </c>
      <c r="BV400" s="22"/>
    </row>
    <row r="401" spans="1:74" x14ac:dyDescent="0.2">
      <c r="A401" s="1">
        <v>2015</v>
      </c>
      <c r="B401" s="1" t="s">
        <v>249</v>
      </c>
      <c r="C401" s="6">
        <v>1120152353</v>
      </c>
      <c r="D401" s="9"/>
      <c r="E401" s="9"/>
      <c r="F401" s="9"/>
      <c r="G401" s="9"/>
      <c r="H401" s="9"/>
      <c r="I401" s="9">
        <f t="shared" si="59"/>
        <v>0</v>
      </c>
      <c r="J401" s="12"/>
      <c r="K401" s="12">
        <f t="shared" si="60"/>
        <v>0</v>
      </c>
      <c r="L401" s="15"/>
      <c r="M401" s="15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>
        <f t="shared" si="58"/>
        <v>0</v>
      </c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8"/>
      <c r="BB401" s="18"/>
      <c r="BC401" s="18"/>
      <c r="BD401" s="18"/>
      <c r="BE401" s="18"/>
      <c r="BF401" s="18"/>
      <c r="BG401" s="18"/>
      <c r="BH401" s="18"/>
      <c r="BI401" s="18"/>
      <c r="BJ401" s="18"/>
      <c r="BK401" s="18"/>
      <c r="BL401" s="18">
        <f t="shared" si="61"/>
        <v>0</v>
      </c>
      <c r="BM401" s="12"/>
      <c r="BN401" s="12"/>
      <c r="BO401" s="12"/>
      <c r="BP401" s="12"/>
      <c r="BQ401" s="12"/>
      <c r="BR401" s="12"/>
      <c r="BS401" s="12">
        <f t="shared" si="62"/>
        <v>0</v>
      </c>
      <c r="BT401" s="12">
        <f t="shared" si="63"/>
        <v>0</v>
      </c>
      <c r="BU401" s="22">
        <f t="shared" si="57"/>
        <v>0</v>
      </c>
      <c r="BV401" s="22"/>
    </row>
    <row r="402" spans="1:74" x14ac:dyDescent="0.2">
      <c r="A402" s="1">
        <v>2015</v>
      </c>
      <c r="B402" s="1" t="s">
        <v>249</v>
      </c>
      <c r="C402" s="6">
        <v>1120152359</v>
      </c>
      <c r="D402" s="9"/>
      <c r="E402" s="9"/>
      <c r="F402" s="9"/>
      <c r="G402" s="9"/>
      <c r="H402" s="9"/>
      <c r="I402" s="9">
        <f t="shared" si="59"/>
        <v>0</v>
      </c>
      <c r="J402" s="12"/>
      <c r="K402" s="12">
        <f t="shared" si="60"/>
        <v>0</v>
      </c>
      <c r="L402" s="15"/>
      <c r="M402" s="15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>
        <f t="shared" si="58"/>
        <v>0</v>
      </c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8"/>
      <c r="BB402" s="18"/>
      <c r="BC402" s="18"/>
      <c r="BD402" s="18"/>
      <c r="BE402" s="18">
        <v>86</v>
      </c>
      <c r="BF402" s="18">
        <v>0.2</v>
      </c>
      <c r="BG402" s="18">
        <v>12</v>
      </c>
      <c r="BH402" s="18">
        <v>0.3</v>
      </c>
      <c r="BI402" s="18"/>
      <c r="BJ402" s="18"/>
      <c r="BK402" s="18"/>
      <c r="BL402" s="18">
        <f t="shared" si="61"/>
        <v>0.5</v>
      </c>
      <c r="BM402" s="12" t="s">
        <v>362</v>
      </c>
      <c r="BN402" s="12">
        <v>0.3</v>
      </c>
      <c r="BO402" s="12"/>
      <c r="BP402" s="12"/>
      <c r="BQ402" s="12" t="s">
        <v>361</v>
      </c>
      <c r="BR402" s="12">
        <v>0.1</v>
      </c>
      <c r="BS402" s="12">
        <f t="shared" si="62"/>
        <v>0.1</v>
      </c>
      <c r="BT402" s="12">
        <f t="shared" si="63"/>
        <v>0.4</v>
      </c>
      <c r="BU402" s="22">
        <f t="shared" si="57"/>
        <v>0.9</v>
      </c>
      <c r="BV402" s="22"/>
    </row>
    <row r="403" spans="1:74" x14ac:dyDescent="0.2">
      <c r="A403" s="1">
        <v>2015</v>
      </c>
      <c r="B403" s="1" t="s">
        <v>249</v>
      </c>
      <c r="C403" s="6">
        <v>1120152360</v>
      </c>
      <c r="D403" s="9"/>
      <c r="E403" s="9"/>
      <c r="F403" s="9"/>
      <c r="G403" s="9"/>
      <c r="H403" s="9"/>
      <c r="I403" s="9">
        <f t="shared" si="59"/>
        <v>0</v>
      </c>
      <c r="J403" s="12"/>
      <c r="K403" s="12">
        <f t="shared" si="60"/>
        <v>0</v>
      </c>
      <c r="L403" s="15"/>
      <c r="M403" s="15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>
        <f t="shared" si="58"/>
        <v>0</v>
      </c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8"/>
      <c r="BB403" s="18"/>
      <c r="BC403" s="18"/>
      <c r="BD403" s="18"/>
      <c r="BE403" s="18"/>
      <c r="BF403" s="18"/>
      <c r="BG403" s="18"/>
      <c r="BH403" s="18"/>
      <c r="BI403" s="18"/>
      <c r="BJ403" s="18"/>
      <c r="BK403" s="18"/>
      <c r="BL403" s="18">
        <f t="shared" si="61"/>
        <v>0</v>
      </c>
      <c r="BM403" s="12"/>
      <c r="BN403" s="12"/>
      <c r="BO403" s="12"/>
      <c r="BP403" s="12"/>
      <c r="BQ403" s="12"/>
      <c r="BR403" s="12"/>
      <c r="BS403" s="12">
        <f t="shared" si="62"/>
        <v>0</v>
      </c>
      <c r="BT403" s="12">
        <f t="shared" si="63"/>
        <v>0</v>
      </c>
      <c r="BU403" s="22">
        <f t="shared" si="57"/>
        <v>0</v>
      </c>
      <c r="BV403" s="22"/>
    </row>
    <row r="404" spans="1:74" x14ac:dyDescent="0.2">
      <c r="A404" s="1">
        <v>2015</v>
      </c>
      <c r="B404" s="1" t="s">
        <v>249</v>
      </c>
      <c r="C404" s="6">
        <v>1120152363</v>
      </c>
      <c r="D404" s="9"/>
      <c r="E404" s="9"/>
      <c r="F404" s="9"/>
      <c r="G404" s="9"/>
      <c r="H404" s="9"/>
      <c r="I404" s="9">
        <f t="shared" si="59"/>
        <v>0</v>
      </c>
      <c r="J404" s="12"/>
      <c r="K404" s="12">
        <f t="shared" si="60"/>
        <v>0</v>
      </c>
      <c r="L404" s="15"/>
      <c r="M404" s="15"/>
      <c r="N404" s="12"/>
      <c r="O404" s="12"/>
      <c r="P404" s="12" t="s">
        <v>97</v>
      </c>
      <c r="Q404" s="12" t="s">
        <v>214</v>
      </c>
      <c r="R404" s="12">
        <v>0.18</v>
      </c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>
        <f t="shared" si="58"/>
        <v>0.18</v>
      </c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8"/>
      <c r="BB404" s="18"/>
      <c r="BC404" s="18"/>
      <c r="BD404" s="18"/>
      <c r="BE404" s="18"/>
      <c r="BF404" s="18"/>
      <c r="BG404" s="18"/>
      <c r="BH404" s="18"/>
      <c r="BI404" s="18"/>
      <c r="BJ404" s="18"/>
      <c r="BK404" s="18"/>
      <c r="BL404" s="18">
        <f t="shared" si="61"/>
        <v>0</v>
      </c>
      <c r="BM404" s="12"/>
      <c r="BN404" s="12"/>
      <c r="BO404" s="12" t="s">
        <v>363</v>
      </c>
      <c r="BP404" s="12">
        <v>0.4</v>
      </c>
      <c r="BQ404" s="12" t="s">
        <v>361</v>
      </c>
      <c r="BR404" s="12">
        <v>0.1</v>
      </c>
      <c r="BS404" s="12">
        <f t="shared" si="62"/>
        <v>0.5</v>
      </c>
      <c r="BT404" s="12">
        <f t="shared" si="63"/>
        <v>0.5</v>
      </c>
      <c r="BU404" s="22">
        <f t="shared" si="57"/>
        <v>0.67999999999999994</v>
      </c>
      <c r="BV404" s="22"/>
    </row>
    <row r="405" spans="1:74" x14ac:dyDescent="0.2">
      <c r="A405" s="1">
        <v>2015</v>
      </c>
      <c r="B405" s="1" t="s">
        <v>249</v>
      </c>
      <c r="C405" s="6">
        <v>1120152364</v>
      </c>
      <c r="D405" s="9"/>
      <c r="E405" s="9"/>
      <c r="F405" s="9"/>
      <c r="G405" s="9"/>
      <c r="H405" s="9"/>
      <c r="I405" s="9">
        <f t="shared" si="59"/>
        <v>0</v>
      </c>
      <c r="J405" s="12"/>
      <c r="K405" s="12">
        <f t="shared" si="60"/>
        <v>0</v>
      </c>
      <c r="L405" s="15"/>
      <c r="M405" s="15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>
        <f t="shared" si="58"/>
        <v>0</v>
      </c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8"/>
      <c r="BB405" s="18"/>
      <c r="BC405" s="18"/>
      <c r="BD405" s="18"/>
      <c r="BE405" s="18"/>
      <c r="BF405" s="18"/>
      <c r="BG405" s="18"/>
      <c r="BH405" s="18"/>
      <c r="BI405" s="18"/>
      <c r="BJ405" s="18"/>
      <c r="BK405" s="18"/>
      <c r="BL405" s="18">
        <f t="shared" si="61"/>
        <v>0</v>
      </c>
      <c r="BM405" s="12" t="s">
        <v>355</v>
      </c>
      <c r="BN405" s="12">
        <v>0.18</v>
      </c>
      <c r="BO405" s="12" t="s">
        <v>364</v>
      </c>
      <c r="BP405" s="12">
        <v>0.2</v>
      </c>
      <c r="BQ405" s="12" t="s">
        <v>361</v>
      </c>
      <c r="BR405" s="12">
        <v>0.1</v>
      </c>
      <c r="BS405" s="12">
        <f t="shared" si="62"/>
        <v>0.30000000000000004</v>
      </c>
      <c r="BT405" s="12">
        <f t="shared" si="63"/>
        <v>0.48000000000000004</v>
      </c>
      <c r="BU405" s="22">
        <f t="shared" si="57"/>
        <v>0.48000000000000004</v>
      </c>
      <c r="BV405" s="22"/>
    </row>
    <row r="406" spans="1:74" x14ac:dyDescent="0.2">
      <c r="A406" s="1">
        <v>2015</v>
      </c>
      <c r="B406" s="1" t="s">
        <v>249</v>
      </c>
      <c r="C406" s="6">
        <v>1120152368</v>
      </c>
      <c r="D406" s="9"/>
      <c r="E406" s="9"/>
      <c r="F406" s="9"/>
      <c r="G406" s="9"/>
      <c r="H406" s="9"/>
      <c r="I406" s="9">
        <f t="shared" si="59"/>
        <v>0</v>
      </c>
      <c r="J406" s="12"/>
      <c r="K406" s="12">
        <f t="shared" si="60"/>
        <v>0</v>
      </c>
      <c r="L406" s="15"/>
      <c r="M406" s="15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>
        <f t="shared" si="58"/>
        <v>0</v>
      </c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8"/>
      <c r="BB406" s="18"/>
      <c r="BC406" s="18"/>
      <c r="BD406" s="18"/>
      <c r="BE406" s="18"/>
      <c r="BF406" s="18"/>
      <c r="BG406" s="18"/>
      <c r="BH406" s="18"/>
      <c r="BI406" s="18"/>
      <c r="BJ406" s="18"/>
      <c r="BK406" s="18"/>
      <c r="BL406" s="18">
        <f t="shared" si="61"/>
        <v>0</v>
      </c>
      <c r="BM406" s="12"/>
      <c r="BN406" s="12"/>
      <c r="BO406" s="12"/>
      <c r="BP406" s="12"/>
      <c r="BQ406" s="12"/>
      <c r="BR406" s="12"/>
      <c r="BS406" s="12">
        <f t="shared" ref="BS406:BS468" si="64">SUM(BR406,BP406)</f>
        <v>0</v>
      </c>
      <c r="BT406" s="12">
        <f t="shared" si="63"/>
        <v>0</v>
      </c>
      <c r="BU406" s="22">
        <f t="shared" si="57"/>
        <v>0</v>
      </c>
      <c r="BV406" s="22"/>
    </row>
    <row r="407" spans="1:74" x14ac:dyDescent="0.2">
      <c r="A407" s="1">
        <v>2015</v>
      </c>
      <c r="B407" s="1" t="s">
        <v>249</v>
      </c>
      <c r="C407" s="6">
        <v>1120152371</v>
      </c>
      <c r="D407" s="9"/>
      <c r="E407" s="9"/>
      <c r="F407" s="9"/>
      <c r="G407" s="9"/>
      <c r="H407" s="9"/>
      <c r="I407" s="9">
        <f t="shared" si="59"/>
        <v>0</v>
      </c>
      <c r="J407" s="12"/>
      <c r="K407" s="12">
        <f t="shared" si="60"/>
        <v>0</v>
      </c>
      <c r="L407" s="15"/>
      <c r="M407" s="15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>
        <f t="shared" si="58"/>
        <v>0</v>
      </c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8"/>
      <c r="BB407" s="18"/>
      <c r="BC407" s="18"/>
      <c r="BD407" s="18"/>
      <c r="BE407" s="18"/>
      <c r="BF407" s="18"/>
      <c r="BG407" s="18"/>
      <c r="BH407" s="18"/>
      <c r="BI407" s="18"/>
      <c r="BJ407" s="18"/>
      <c r="BK407" s="18"/>
      <c r="BL407" s="18">
        <f t="shared" si="61"/>
        <v>0</v>
      </c>
      <c r="BM407" s="12"/>
      <c r="BN407" s="12"/>
      <c r="BO407" s="11"/>
      <c r="BP407" s="11"/>
      <c r="BQ407" s="11"/>
      <c r="BR407" s="11"/>
      <c r="BS407" s="12">
        <f t="shared" si="64"/>
        <v>0</v>
      </c>
      <c r="BT407" s="12">
        <f t="shared" si="63"/>
        <v>0</v>
      </c>
      <c r="BU407" s="22">
        <f t="shared" si="57"/>
        <v>0</v>
      </c>
      <c r="BV407" s="22"/>
    </row>
    <row r="408" spans="1:74" x14ac:dyDescent="0.2">
      <c r="A408" s="1">
        <v>2015</v>
      </c>
      <c r="B408" s="1" t="s">
        <v>249</v>
      </c>
      <c r="C408" s="6">
        <v>1120152375</v>
      </c>
      <c r="D408" s="9"/>
      <c r="E408" s="9"/>
      <c r="F408" s="9"/>
      <c r="G408" s="9"/>
      <c r="H408" s="9"/>
      <c r="I408" s="9">
        <f t="shared" si="59"/>
        <v>0</v>
      </c>
      <c r="J408" s="12"/>
      <c r="K408" s="12">
        <f t="shared" si="60"/>
        <v>0</v>
      </c>
      <c r="L408" s="15"/>
      <c r="M408" s="15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>
        <f t="shared" si="58"/>
        <v>0</v>
      </c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8"/>
      <c r="BB408" s="18"/>
      <c r="BC408" s="18"/>
      <c r="BD408" s="18"/>
      <c r="BE408" s="18"/>
      <c r="BF408" s="18"/>
      <c r="BG408" s="18"/>
      <c r="BH408" s="18"/>
      <c r="BI408" s="18"/>
      <c r="BJ408" s="18"/>
      <c r="BK408" s="18"/>
      <c r="BL408" s="18">
        <f t="shared" si="61"/>
        <v>0</v>
      </c>
      <c r="BM408" s="12"/>
      <c r="BN408" s="12"/>
      <c r="BO408" s="11"/>
      <c r="BP408" s="11"/>
      <c r="BQ408" s="11"/>
      <c r="BR408" s="11"/>
      <c r="BS408" s="12">
        <f t="shared" si="64"/>
        <v>0</v>
      </c>
      <c r="BT408" s="12">
        <f t="shared" si="63"/>
        <v>0</v>
      </c>
      <c r="BU408" s="22">
        <f t="shared" si="57"/>
        <v>0</v>
      </c>
      <c r="BV408" s="22"/>
    </row>
    <row r="409" spans="1:74" x14ac:dyDescent="0.2">
      <c r="A409" s="1">
        <v>2015</v>
      </c>
      <c r="B409" s="1" t="s">
        <v>249</v>
      </c>
      <c r="C409" s="6">
        <v>1120152377</v>
      </c>
      <c r="D409" s="9">
        <v>1.6</v>
      </c>
      <c r="E409" s="9" t="s">
        <v>110</v>
      </c>
      <c r="F409" s="9">
        <v>1</v>
      </c>
      <c r="G409" s="9"/>
      <c r="H409" s="9"/>
      <c r="I409" s="9">
        <f t="shared" si="59"/>
        <v>1.6</v>
      </c>
      <c r="J409" s="12"/>
      <c r="K409" s="12">
        <f t="shared" si="60"/>
        <v>0</v>
      </c>
      <c r="L409" s="15"/>
      <c r="M409" s="15"/>
      <c r="N409" s="12"/>
      <c r="O409" s="12"/>
      <c r="P409" s="12" t="s">
        <v>97</v>
      </c>
      <c r="Q409" s="12" t="s">
        <v>365</v>
      </c>
      <c r="R409" s="12">
        <v>0.4</v>
      </c>
      <c r="S409" s="12"/>
      <c r="T409" s="12"/>
      <c r="U409" s="12" t="s">
        <v>366</v>
      </c>
      <c r="V409" s="12" t="s">
        <v>367</v>
      </c>
      <c r="W409" s="12">
        <v>0.6</v>
      </c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>
        <f t="shared" si="58"/>
        <v>1</v>
      </c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8"/>
      <c r="BB409" s="18"/>
      <c r="BC409" s="18"/>
      <c r="BD409" s="18"/>
      <c r="BE409" s="18"/>
      <c r="BF409" s="18"/>
      <c r="BG409" s="18"/>
      <c r="BH409" s="18"/>
      <c r="BI409" s="18"/>
      <c r="BJ409" s="18" t="s">
        <v>368</v>
      </c>
      <c r="BK409" s="18">
        <v>0.36</v>
      </c>
      <c r="BL409" s="18">
        <f t="shared" si="61"/>
        <v>0.36</v>
      </c>
      <c r="BM409" s="12" t="s">
        <v>369</v>
      </c>
      <c r="BN409" s="12">
        <v>2</v>
      </c>
      <c r="BO409" s="11" t="s">
        <v>356</v>
      </c>
      <c r="BP409" s="11">
        <v>0.4</v>
      </c>
      <c r="BQ409" s="11" t="s">
        <v>361</v>
      </c>
      <c r="BR409" s="11">
        <v>0.1</v>
      </c>
      <c r="BS409" s="12">
        <f t="shared" si="64"/>
        <v>0.5</v>
      </c>
      <c r="BT409" s="12">
        <f t="shared" si="63"/>
        <v>2.5</v>
      </c>
      <c r="BU409" s="22">
        <f t="shared" si="57"/>
        <v>5.46</v>
      </c>
      <c r="BV409" s="22"/>
    </row>
    <row r="410" spans="1:74" x14ac:dyDescent="0.2">
      <c r="A410" s="1">
        <v>2015</v>
      </c>
      <c r="B410" s="1" t="s">
        <v>249</v>
      </c>
      <c r="C410" s="6">
        <v>1120152382</v>
      </c>
      <c r="D410" s="9"/>
      <c r="E410" s="9"/>
      <c r="F410" s="9"/>
      <c r="G410" s="9"/>
      <c r="H410" s="9"/>
      <c r="I410" s="9">
        <f t="shared" si="59"/>
        <v>0</v>
      </c>
      <c r="J410" s="12"/>
      <c r="K410" s="12">
        <f t="shared" si="60"/>
        <v>0</v>
      </c>
      <c r="L410" s="15"/>
      <c r="M410" s="15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>
        <f t="shared" si="58"/>
        <v>0</v>
      </c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8"/>
      <c r="BB410" s="18"/>
      <c r="BC410" s="18"/>
      <c r="BD410" s="18"/>
      <c r="BE410" s="18"/>
      <c r="BF410" s="18"/>
      <c r="BG410" s="18"/>
      <c r="BH410" s="18"/>
      <c r="BI410" s="18"/>
      <c r="BJ410" s="18"/>
      <c r="BK410" s="18"/>
      <c r="BL410" s="18">
        <f t="shared" si="61"/>
        <v>0</v>
      </c>
      <c r="BM410" s="12"/>
      <c r="BN410" s="12"/>
      <c r="BO410" s="12"/>
      <c r="BP410" s="12"/>
      <c r="BQ410" s="12"/>
      <c r="BR410" s="12"/>
      <c r="BS410" s="12">
        <f t="shared" si="64"/>
        <v>0</v>
      </c>
      <c r="BT410" s="12">
        <f t="shared" si="63"/>
        <v>0</v>
      </c>
      <c r="BU410" s="22">
        <f t="shared" si="57"/>
        <v>0</v>
      </c>
      <c r="BV410" s="22"/>
    </row>
    <row r="411" spans="1:74" x14ac:dyDescent="0.2">
      <c r="A411" s="1">
        <v>2015</v>
      </c>
      <c r="B411" s="1" t="s">
        <v>249</v>
      </c>
      <c r="C411" s="6">
        <v>1120152384</v>
      </c>
      <c r="D411" s="9"/>
      <c r="E411" s="9"/>
      <c r="F411" s="9"/>
      <c r="G411" s="9"/>
      <c r="H411" s="9"/>
      <c r="I411" s="9">
        <f t="shared" si="59"/>
        <v>0</v>
      </c>
      <c r="J411" s="12"/>
      <c r="K411" s="12">
        <f t="shared" si="60"/>
        <v>0</v>
      </c>
      <c r="L411" s="15"/>
      <c r="M411" s="15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>
        <f t="shared" si="58"/>
        <v>0</v>
      </c>
      <c r="AI411" s="20"/>
      <c r="AJ411" s="20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8"/>
      <c r="BB411" s="18"/>
      <c r="BC411" s="18"/>
      <c r="BD411" s="18"/>
      <c r="BE411" s="18"/>
      <c r="BF411" s="18"/>
      <c r="BG411" s="18"/>
      <c r="BH411" s="18"/>
      <c r="BI411" s="18"/>
      <c r="BJ411" s="18"/>
      <c r="BK411" s="18"/>
      <c r="BL411" s="18">
        <f t="shared" si="61"/>
        <v>0</v>
      </c>
      <c r="BM411" s="12"/>
      <c r="BN411" s="12"/>
      <c r="BO411" s="12" t="s">
        <v>356</v>
      </c>
      <c r="BP411" s="12">
        <v>0.4</v>
      </c>
      <c r="BQ411" s="12"/>
      <c r="BR411" s="12"/>
      <c r="BS411" s="12">
        <f t="shared" si="64"/>
        <v>0.4</v>
      </c>
      <c r="BT411" s="12">
        <f t="shared" si="63"/>
        <v>0.4</v>
      </c>
      <c r="BU411" s="22">
        <f t="shared" si="57"/>
        <v>0.4</v>
      </c>
      <c r="BV411" s="22"/>
    </row>
    <row r="412" spans="1:74" x14ac:dyDescent="0.2">
      <c r="A412" s="1">
        <v>2015</v>
      </c>
      <c r="B412" s="1" t="s">
        <v>249</v>
      </c>
      <c r="C412" s="6">
        <v>1120152385</v>
      </c>
      <c r="D412" s="9"/>
      <c r="E412" s="9"/>
      <c r="F412" s="9"/>
      <c r="G412" s="9"/>
      <c r="H412" s="9"/>
      <c r="I412" s="9">
        <f t="shared" si="59"/>
        <v>0</v>
      </c>
      <c r="J412" s="12"/>
      <c r="K412" s="12">
        <f t="shared" si="60"/>
        <v>0</v>
      </c>
      <c r="L412" s="15"/>
      <c r="M412" s="15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>
        <f t="shared" si="58"/>
        <v>0</v>
      </c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8"/>
      <c r="BB412" s="18"/>
      <c r="BC412" s="18"/>
      <c r="BD412" s="18"/>
      <c r="BE412" s="18"/>
      <c r="BF412" s="18"/>
      <c r="BG412" s="18"/>
      <c r="BH412" s="18"/>
      <c r="BI412" s="18"/>
      <c r="BJ412" s="18"/>
      <c r="BK412" s="18"/>
      <c r="BL412" s="18">
        <f t="shared" si="61"/>
        <v>0</v>
      </c>
      <c r="BM412" s="12"/>
      <c r="BN412" s="12"/>
      <c r="BO412" s="12"/>
      <c r="BP412" s="12"/>
      <c r="BQ412" s="12"/>
      <c r="BR412" s="12"/>
      <c r="BS412" s="12">
        <f t="shared" si="64"/>
        <v>0</v>
      </c>
      <c r="BT412" s="12">
        <f t="shared" si="63"/>
        <v>0</v>
      </c>
      <c r="BU412" s="22">
        <f t="shared" si="57"/>
        <v>0</v>
      </c>
      <c r="BV412" s="22"/>
    </row>
    <row r="413" spans="1:74" x14ac:dyDescent="0.2">
      <c r="A413" s="1">
        <v>2015</v>
      </c>
      <c r="B413" s="1" t="s">
        <v>249</v>
      </c>
      <c r="C413" s="6">
        <v>1120152394</v>
      </c>
      <c r="D413" s="9"/>
      <c r="E413" s="9"/>
      <c r="F413" s="9"/>
      <c r="G413" s="9"/>
      <c r="H413" s="9"/>
      <c r="I413" s="9">
        <f t="shared" si="59"/>
        <v>0</v>
      </c>
      <c r="J413" s="12"/>
      <c r="K413" s="12">
        <f t="shared" si="60"/>
        <v>0</v>
      </c>
      <c r="L413" s="15"/>
      <c r="M413" s="15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>
        <f t="shared" si="58"/>
        <v>0</v>
      </c>
      <c r="AI413" s="20"/>
      <c r="AJ413" s="20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8"/>
      <c r="BB413" s="18"/>
      <c r="BC413" s="18"/>
      <c r="BD413" s="18"/>
      <c r="BE413" s="18"/>
      <c r="BF413" s="18"/>
      <c r="BG413" s="18"/>
      <c r="BH413" s="18"/>
      <c r="BI413" s="18"/>
      <c r="BJ413" s="18"/>
      <c r="BK413" s="18"/>
      <c r="BL413" s="18">
        <f t="shared" si="61"/>
        <v>0</v>
      </c>
      <c r="BM413" s="12"/>
      <c r="BN413" s="12"/>
      <c r="BO413" s="12"/>
      <c r="BP413" s="12"/>
      <c r="BQ413" s="12"/>
      <c r="BR413" s="12"/>
      <c r="BS413" s="12">
        <f t="shared" si="64"/>
        <v>0</v>
      </c>
      <c r="BT413" s="12">
        <f t="shared" si="63"/>
        <v>0</v>
      </c>
      <c r="BU413" s="22">
        <f t="shared" si="57"/>
        <v>0</v>
      </c>
      <c r="BV413" s="22"/>
    </row>
    <row r="414" spans="1:74" x14ac:dyDescent="0.2">
      <c r="A414" s="1">
        <v>2015</v>
      </c>
      <c r="B414" s="1" t="s">
        <v>249</v>
      </c>
      <c r="C414" s="6">
        <v>1120152396</v>
      </c>
      <c r="D414" s="9"/>
      <c r="E414" s="9"/>
      <c r="F414" s="9"/>
      <c r="G414" s="9"/>
      <c r="H414" s="9"/>
      <c r="I414" s="9">
        <f t="shared" si="59"/>
        <v>0</v>
      </c>
      <c r="J414" s="12"/>
      <c r="K414" s="12">
        <f t="shared" si="60"/>
        <v>0</v>
      </c>
      <c r="L414" s="15"/>
      <c r="M414" s="15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>
        <f t="shared" si="58"/>
        <v>0</v>
      </c>
      <c r="AI414" s="20"/>
      <c r="AJ414" s="20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8"/>
      <c r="BB414" s="18"/>
      <c r="BC414" s="18"/>
      <c r="BD414" s="18"/>
      <c r="BE414" s="18"/>
      <c r="BF414" s="18"/>
      <c r="BG414" s="18"/>
      <c r="BH414" s="18"/>
      <c r="BI414" s="18"/>
      <c r="BJ414" s="18"/>
      <c r="BK414" s="18"/>
      <c r="BL414" s="18">
        <f t="shared" si="61"/>
        <v>0</v>
      </c>
      <c r="BM414" s="12"/>
      <c r="BN414" s="12"/>
      <c r="BO414" s="12"/>
      <c r="BP414" s="12"/>
      <c r="BQ414" s="12"/>
      <c r="BR414" s="12"/>
      <c r="BS414" s="12">
        <f t="shared" si="64"/>
        <v>0</v>
      </c>
      <c r="BT414" s="12">
        <f t="shared" si="63"/>
        <v>0</v>
      </c>
      <c r="BU414" s="22">
        <f t="shared" si="57"/>
        <v>0</v>
      </c>
      <c r="BV414" s="22"/>
    </row>
    <row r="415" spans="1:74" x14ac:dyDescent="0.2">
      <c r="A415" s="1">
        <v>2015</v>
      </c>
      <c r="B415" s="1" t="s">
        <v>249</v>
      </c>
      <c r="C415" s="6">
        <v>1120152401</v>
      </c>
      <c r="D415" s="9">
        <v>1.6</v>
      </c>
      <c r="E415" s="9" t="s">
        <v>95</v>
      </c>
      <c r="F415" s="9">
        <v>1</v>
      </c>
      <c r="G415" s="9"/>
      <c r="H415" s="9"/>
      <c r="I415" s="9">
        <f t="shared" si="59"/>
        <v>1.6</v>
      </c>
      <c r="J415" s="12"/>
      <c r="K415" s="12">
        <f t="shared" si="60"/>
        <v>0</v>
      </c>
      <c r="L415" s="15"/>
      <c r="M415" s="15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>
        <f t="shared" si="58"/>
        <v>0</v>
      </c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8"/>
      <c r="BB415" s="18"/>
      <c r="BC415" s="18"/>
      <c r="BD415" s="18"/>
      <c r="BE415" s="18" t="s">
        <v>370</v>
      </c>
      <c r="BF415" s="18">
        <v>0.2</v>
      </c>
      <c r="BG415" s="18"/>
      <c r="BH415" s="18"/>
      <c r="BI415" s="18"/>
      <c r="BJ415" s="18"/>
      <c r="BK415" s="18"/>
      <c r="BL415" s="18">
        <f t="shared" si="61"/>
        <v>0.2</v>
      </c>
      <c r="BM415" s="12" t="s">
        <v>362</v>
      </c>
      <c r="BN415" s="12">
        <v>0.3</v>
      </c>
      <c r="BO415" s="12" t="s">
        <v>371</v>
      </c>
      <c r="BP415" s="12">
        <v>0.6</v>
      </c>
      <c r="BQ415" s="12" t="s">
        <v>372</v>
      </c>
      <c r="BR415" s="12">
        <v>0.2</v>
      </c>
      <c r="BS415" s="12">
        <f t="shared" si="64"/>
        <v>0.8</v>
      </c>
      <c r="BT415" s="12">
        <f t="shared" si="63"/>
        <v>1.1000000000000001</v>
      </c>
      <c r="BU415" s="22">
        <f t="shared" ref="BU415:BU477" si="65">SUM(BT415,BL415,AH415,I415)</f>
        <v>2.9000000000000004</v>
      </c>
      <c r="BV415" s="22"/>
    </row>
    <row r="416" spans="1:74" x14ac:dyDescent="0.2">
      <c r="A416" s="1">
        <v>2015</v>
      </c>
      <c r="B416" s="1" t="s">
        <v>249</v>
      </c>
      <c r="C416" s="6">
        <v>1120152406</v>
      </c>
      <c r="D416" s="9"/>
      <c r="E416" s="9"/>
      <c r="F416" s="9"/>
      <c r="G416" s="9"/>
      <c r="H416" s="9"/>
      <c r="I416" s="9">
        <f t="shared" si="59"/>
        <v>0</v>
      </c>
      <c r="J416" s="12"/>
      <c r="K416" s="12">
        <f t="shared" si="60"/>
        <v>0</v>
      </c>
      <c r="L416" s="15"/>
      <c r="M416" s="15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>
        <f t="shared" si="58"/>
        <v>0</v>
      </c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8"/>
      <c r="BB416" s="18"/>
      <c r="BC416" s="18"/>
      <c r="BD416" s="18"/>
      <c r="BE416" s="18"/>
      <c r="BF416" s="18"/>
      <c r="BG416" s="18"/>
      <c r="BH416" s="18"/>
      <c r="BI416" s="18"/>
      <c r="BJ416" s="18"/>
      <c r="BK416" s="18"/>
      <c r="BL416" s="18">
        <f t="shared" si="61"/>
        <v>0</v>
      </c>
      <c r="BM416" s="12"/>
      <c r="BN416" s="12"/>
      <c r="BO416" s="12"/>
      <c r="BP416" s="12"/>
      <c r="BQ416" s="12" t="s">
        <v>372</v>
      </c>
      <c r="BR416" s="12">
        <v>0.2</v>
      </c>
      <c r="BS416" s="12">
        <f t="shared" si="64"/>
        <v>0.2</v>
      </c>
      <c r="BT416" s="12">
        <f t="shared" si="63"/>
        <v>0.2</v>
      </c>
      <c r="BU416" s="22">
        <f t="shared" si="65"/>
        <v>0.2</v>
      </c>
      <c r="BV416" s="22"/>
    </row>
    <row r="417" spans="1:74" x14ac:dyDescent="0.2">
      <c r="A417" s="1">
        <v>2015</v>
      </c>
      <c r="B417" s="1" t="s">
        <v>249</v>
      </c>
      <c r="C417" s="6">
        <v>1120152412</v>
      </c>
      <c r="D417" s="9"/>
      <c r="E417" s="9"/>
      <c r="F417" s="9"/>
      <c r="G417" s="9"/>
      <c r="H417" s="9"/>
      <c r="I417" s="9">
        <f t="shared" si="59"/>
        <v>0</v>
      </c>
      <c r="J417" s="12"/>
      <c r="K417" s="12">
        <f t="shared" si="60"/>
        <v>0</v>
      </c>
      <c r="L417" s="15"/>
      <c r="M417" s="15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>
        <f t="shared" si="58"/>
        <v>0</v>
      </c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8"/>
      <c r="BB417" s="18"/>
      <c r="BC417" s="18"/>
      <c r="BD417" s="18"/>
      <c r="BE417" s="18"/>
      <c r="BF417" s="18"/>
      <c r="BG417" s="18"/>
      <c r="BH417" s="18"/>
      <c r="BI417" s="18"/>
      <c r="BJ417" s="18"/>
      <c r="BK417" s="18"/>
      <c r="BL417" s="18">
        <f t="shared" si="61"/>
        <v>0</v>
      </c>
      <c r="BM417" s="12"/>
      <c r="BN417" s="12"/>
      <c r="BO417" s="11"/>
      <c r="BP417" s="12"/>
      <c r="BQ417" s="12"/>
      <c r="BR417" s="12"/>
      <c r="BS417" s="12">
        <f t="shared" si="64"/>
        <v>0</v>
      </c>
      <c r="BT417" s="12">
        <f t="shared" si="63"/>
        <v>0</v>
      </c>
      <c r="BU417" s="22">
        <f t="shared" si="65"/>
        <v>0</v>
      </c>
      <c r="BV417" s="22"/>
    </row>
    <row r="418" spans="1:74" x14ac:dyDescent="0.2">
      <c r="A418" s="1">
        <v>2015</v>
      </c>
      <c r="B418" s="1" t="s">
        <v>249</v>
      </c>
      <c r="C418" s="6">
        <v>1120152418</v>
      </c>
      <c r="D418" s="9"/>
      <c r="E418" s="9"/>
      <c r="F418" s="9"/>
      <c r="G418" s="9"/>
      <c r="H418" s="9"/>
      <c r="I418" s="9">
        <f t="shared" si="59"/>
        <v>0</v>
      </c>
      <c r="J418" s="12"/>
      <c r="K418" s="12">
        <f t="shared" si="60"/>
        <v>0</v>
      </c>
      <c r="L418" s="15"/>
      <c r="M418" s="15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>
        <f t="shared" si="58"/>
        <v>0</v>
      </c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8"/>
      <c r="BB418" s="18"/>
      <c r="BC418" s="18"/>
      <c r="BD418" s="18"/>
      <c r="BE418" s="18"/>
      <c r="BF418" s="18"/>
      <c r="BG418" s="18"/>
      <c r="BH418" s="18"/>
      <c r="BI418" s="18"/>
      <c r="BJ418" s="18"/>
      <c r="BK418" s="18"/>
      <c r="BL418" s="18">
        <f t="shared" si="61"/>
        <v>0</v>
      </c>
      <c r="BM418" s="12"/>
      <c r="BN418" s="12"/>
      <c r="BO418" s="11" t="s">
        <v>251</v>
      </c>
      <c r="BP418" s="12">
        <v>0.2</v>
      </c>
      <c r="BQ418" s="12"/>
      <c r="BR418" s="12"/>
      <c r="BS418" s="12">
        <f t="shared" si="64"/>
        <v>0.2</v>
      </c>
      <c r="BT418" s="12">
        <f t="shared" si="63"/>
        <v>0.2</v>
      </c>
      <c r="BU418" s="22">
        <f t="shared" si="65"/>
        <v>0.2</v>
      </c>
      <c r="BV418" s="22"/>
    </row>
    <row r="419" spans="1:74" x14ac:dyDescent="0.2">
      <c r="A419" s="1">
        <v>2015</v>
      </c>
      <c r="B419" s="1" t="s">
        <v>249</v>
      </c>
      <c r="C419" s="6">
        <v>1120152421</v>
      </c>
      <c r="D419" s="9">
        <v>1.4</v>
      </c>
      <c r="E419" s="9" t="s">
        <v>141</v>
      </c>
      <c r="F419" s="9">
        <v>1</v>
      </c>
      <c r="G419" s="9"/>
      <c r="H419" s="9"/>
      <c r="I419" s="9">
        <f t="shared" si="59"/>
        <v>1.4</v>
      </c>
      <c r="J419" s="12"/>
      <c r="K419" s="12">
        <f t="shared" si="60"/>
        <v>0</v>
      </c>
      <c r="L419" s="15"/>
      <c r="M419" s="15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 t="s">
        <v>372</v>
      </c>
      <c r="AA419" s="12">
        <v>0.2</v>
      </c>
      <c r="AB419" s="12"/>
      <c r="AC419" s="12"/>
      <c r="AD419" s="12"/>
      <c r="AE419" s="12"/>
      <c r="AF419" s="12"/>
      <c r="AG419" s="12"/>
      <c r="AH419" s="12">
        <f t="shared" si="58"/>
        <v>0.2</v>
      </c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18"/>
      <c r="BI419" s="18"/>
      <c r="BJ419" s="18"/>
      <c r="BK419" s="18"/>
      <c r="BL419" s="18">
        <f t="shared" si="61"/>
        <v>0</v>
      </c>
      <c r="BM419" s="12"/>
      <c r="BN419" s="12"/>
      <c r="BO419" s="11" t="s">
        <v>356</v>
      </c>
      <c r="BP419" s="12">
        <v>0.4</v>
      </c>
      <c r="BQ419" s="12" t="s">
        <v>372</v>
      </c>
      <c r="BR419" s="12">
        <v>0.2</v>
      </c>
      <c r="BS419" s="12">
        <f t="shared" si="64"/>
        <v>0.60000000000000009</v>
      </c>
      <c r="BT419" s="12">
        <f t="shared" si="63"/>
        <v>0.60000000000000009</v>
      </c>
      <c r="BU419" s="22">
        <f t="shared" si="65"/>
        <v>2.2000000000000002</v>
      </c>
      <c r="BV419" s="22"/>
    </row>
    <row r="420" spans="1:74" x14ac:dyDescent="0.2">
      <c r="A420" s="1">
        <v>2015</v>
      </c>
      <c r="B420" s="1" t="s">
        <v>373</v>
      </c>
      <c r="C420" s="6">
        <v>1120142353</v>
      </c>
      <c r="D420" s="9"/>
      <c r="E420" s="9"/>
      <c r="F420" s="9"/>
      <c r="G420" s="9"/>
      <c r="H420" s="9"/>
      <c r="I420" s="9">
        <f t="shared" si="59"/>
        <v>0</v>
      </c>
      <c r="J420" s="12"/>
      <c r="K420" s="12">
        <f t="shared" si="60"/>
        <v>0</v>
      </c>
      <c r="L420" s="15"/>
      <c r="M420" s="15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>
        <f t="shared" si="58"/>
        <v>0</v>
      </c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  <c r="BI420" s="18"/>
      <c r="BJ420" s="18"/>
      <c r="BK420" s="18"/>
      <c r="BL420" s="18">
        <f t="shared" si="61"/>
        <v>0</v>
      </c>
      <c r="BM420" s="12"/>
      <c r="BN420" s="12"/>
      <c r="BO420" s="12"/>
      <c r="BP420" s="12"/>
      <c r="BQ420" s="12"/>
      <c r="BR420" s="12"/>
      <c r="BS420" s="12">
        <f t="shared" si="64"/>
        <v>0</v>
      </c>
      <c r="BT420" s="12">
        <f t="shared" si="63"/>
        <v>0</v>
      </c>
      <c r="BU420" s="22">
        <f t="shared" si="65"/>
        <v>0</v>
      </c>
      <c r="BV420" s="22"/>
    </row>
    <row r="421" spans="1:74" x14ac:dyDescent="0.2">
      <c r="A421" s="1">
        <v>2015</v>
      </c>
      <c r="B421" s="1" t="s">
        <v>373</v>
      </c>
      <c r="C421" s="6">
        <v>1320160202</v>
      </c>
      <c r="D421" s="9"/>
      <c r="E421" s="9"/>
      <c r="F421" s="9"/>
      <c r="G421" s="9"/>
      <c r="H421" s="9"/>
      <c r="I421" s="9">
        <f t="shared" si="59"/>
        <v>0</v>
      </c>
      <c r="J421" s="12"/>
      <c r="K421" s="12">
        <f t="shared" si="60"/>
        <v>0</v>
      </c>
      <c r="L421" s="15"/>
      <c r="M421" s="15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>
        <f t="shared" si="58"/>
        <v>0</v>
      </c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  <c r="BL421" s="18">
        <f t="shared" si="61"/>
        <v>0</v>
      </c>
      <c r="BM421" s="12"/>
      <c r="BN421" s="12"/>
      <c r="BO421" s="12"/>
      <c r="BP421" s="12"/>
      <c r="BQ421" s="12"/>
      <c r="BR421" s="12"/>
      <c r="BS421" s="12">
        <f t="shared" si="64"/>
        <v>0</v>
      </c>
      <c r="BT421" s="12">
        <f t="shared" si="63"/>
        <v>0</v>
      </c>
      <c r="BU421" s="22">
        <f t="shared" si="65"/>
        <v>0</v>
      </c>
      <c r="BV421" s="22"/>
    </row>
    <row r="422" spans="1:74" x14ac:dyDescent="0.2">
      <c r="A422" s="1">
        <v>2015</v>
      </c>
      <c r="B422" s="1" t="s">
        <v>373</v>
      </c>
      <c r="C422" s="6">
        <v>1120152374</v>
      </c>
      <c r="D422" s="9"/>
      <c r="E422" s="9"/>
      <c r="F422" s="9"/>
      <c r="G422" s="9">
        <v>2</v>
      </c>
      <c r="H422" s="9" t="s">
        <v>374</v>
      </c>
      <c r="I422" s="9">
        <f t="shared" si="59"/>
        <v>2</v>
      </c>
      <c r="J422" s="12"/>
      <c r="K422" s="12">
        <f t="shared" si="60"/>
        <v>0</v>
      </c>
      <c r="L422" s="15"/>
      <c r="M422" s="15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>
        <f t="shared" ref="AH422:AH484" si="66">MIN(SUM(AG422,AE422,AC422,AA422,Y422,W422,T422,R422,O422,M422,K422),3)</f>
        <v>0</v>
      </c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 t="s">
        <v>375</v>
      </c>
      <c r="AT422" s="18">
        <v>0.1</v>
      </c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  <c r="BL422" s="18">
        <f t="shared" si="61"/>
        <v>0.1</v>
      </c>
      <c r="BM422" s="12"/>
      <c r="BN422" s="12"/>
      <c r="BO422" s="12"/>
      <c r="BP422" s="12"/>
      <c r="BQ422" s="12" t="s">
        <v>265</v>
      </c>
      <c r="BR422" s="12">
        <v>0.4</v>
      </c>
      <c r="BS422" s="12">
        <f t="shared" si="64"/>
        <v>0.4</v>
      </c>
      <c r="BT422" s="12">
        <f t="shared" si="63"/>
        <v>0.4</v>
      </c>
      <c r="BU422" s="22">
        <f t="shared" si="65"/>
        <v>2.5</v>
      </c>
      <c r="BV422" s="22"/>
    </row>
    <row r="423" spans="1:74" x14ac:dyDescent="0.2">
      <c r="A423" s="1">
        <v>2015</v>
      </c>
      <c r="B423" s="1" t="s">
        <v>373</v>
      </c>
      <c r="C423" s="6">
        <v>1120152376</v>
      </c>
      <c r="D423" s="9">
        <v>1.2</v>
      </c>
      <c r="E423" s="9" t="s">
        <v>102</v>
      </c>
      <c r="F423" s="9">
        <v>1</v>
      </c>
      <c r="G423" s="9"/>
      <c r="H423" s="9"/>
      <c r="I423" s="9">
        <f t="shared" si="59"/>
        <v>1.2</v>
      </c>
      <c r="J423" s="12"/>
      <c r="K423" s="12">
        <f t="shared" si="60"/>
        <v>0</v>
      </c>
      <c r="L423" s="15">
        <v>3</v>
      </c>
      <c r="M423" s="15">
        <v>0.3</v>
      </c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>
        <f t="shared" si="66"/>
        <v>0.3</v>
      </c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 t="s">
        <v>88</v>
      </c>
      <c r="BF423" s="18">
        <v>0.1</v>
      </c>
      <c r="BG423" s="18">
        <v>30</v>
      </c>
      <c r="BH423" s="18">
        <v>0.5</v>
      </c>
      <c r="BI423" s="18"/>
      <c r="BJ423" s="18"/>
      <c r="BK423" s="18"/>
      <c r="BL423" s="18">
        <f t="shared" si="61"/>
        <v>0.6</v>
      </c>
      <c r="BM423" s="12"/>
      <c r="BN423" s="12"/>
      <c r="BO423" s="12" t="s">
        <v>376</v>
      </c>
      <c r="BP423" s="12">
        <v>0.4</v>
      </c>
      <c r="BQ423" s="12"/>
      <c r="BR423" s="12"/>
      <c r="BS423" s="12">
        <f t="shared" si="64"/>
        <v>0.4</v>
      </c>
      <c r="BT423" s="12">
        <f t="shared" si="63"/>
        <v>0.4</v>
      </c>
      <c r="BU423" s="22">
        <f t="shared" si="65"/>
        <v>2.5</v>
      </c>
      <c r="BV423" s="22"/>
    </row>
    <row r="424" spans="1:74" x14ac:dyDescent="0.2">
      <c r="A424" s="1">
        <v>2015</v>
      </c>
      <c r="B424" s="1" t="s">
        <v>373</v>
      </c>
      <c r="C424" s="6">
        <v>1120152378</v>
      </c>
      <c r="D424" s="9">
        <v>1.2</v>
      </c>
      <c r="E424" s="9" t="s">
        <v>96</v>
      </c>
      <c r="F424" s="9">
        <v>0.8</v>
      </c>
      <c r="G424" s="9">
        <v>2</v>
      </c>
      <c r="H424" s="9" t="s">
        <v>377</v>
      </c>
      <c r="I424" s="9">
        <f t="shared" si="59"/>
        <v>2</v>
      </c>
      <c r="J424" s="12"/>
      <c r="K424" s="12">
        <f t="shared" si="60"/>
        <v>0</v>
      </c>
      <c r="L424" s="15"/>
      <c r="M424" s="15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>
        <f t="shared" si="66"/>
        <v>0</v>
      </c>
      <c r="AI424" s="20" t="s">
        <v>94</v>
      </c>
      <c r="AJ424" s="20">
        <v>0.4</v>
      </c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  <c r="BI424" s="18"/>
      <c r="BJ424" s="18"/>
      <c r="BK424" s="18"/>
      <c r="BL424" s="18">
        <f t="shared" si="61"/>
        <v>0.4</v>
      </c>
      <c r="BM424" s="12"/>
      <c r="BN424" s="12"/>
      <c r="BO424" s="12" t="s">
        <v>378</v>
      </c>
      <c r="BP424" s="12">
        <v>0.5</v>
      </c>
      <c r="BQ424" s="12" t="s">
        <v>265</v>
      </c>
      <c r="BR424" s="12">
        <v>0.4</v>
      </c>
      <c r="BS424" s="12">
        <f t="shared" si="64"/>
        <v>0.9</v>
      </c>
      <c r="BT424" s="12">
        <f t="shared" si="63"/>
        <v>0.9</v>
      </c>
      <c r="BU424" s="22">
        <f t="shared" si="65"/>
        <v>3.3</v>
      </c>
      <c r="BV424" s="22"/>
    </row>
    <row r="425" spans="1:74" x14ac:dyDescent="0.2">
      <c r="A425" s="1">
        <v>2015</v>
      </c>
      <c r="B425" s="1" t="s">
        <v>373</v>
      </c>
      <c r="C425" s="6">
        <v>1120152379</v>
      </c>
      <c r="D425" s="9">
        <v>1.6</v>
      </c>
      <c r="E425" s="9" t="s">
        <v>95</v>
      </c>
      <c r="F425" s="9">
        <v>1</v>
      </c>
      <c r="G425" s="9"/>
      <c r="H425" s="9"/>
      <c r="I425" s="9">
        <f t="shared" si="59"/>
        <v>1.6</v>
      </c>
      <c r="J425" s="12"/>
      <c r="K425" s="12">
        <f t="shared" si="60"/>
        <v>0</v>
      </c>
      <c r="L425" s="15"/>
      <c r="M425" s="15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>
        <f t="shared" si="66"/>
        <v>0</v>
      </c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>
        <v>4</v>
      </c>
      <c r="BH425" s="18">
        <v>0.1</v>
      </c>
      <c r="BI425" s="18"/>
      <c r="BJ425" s="18"/>
      <c r="BK425" s="18"/>
      <c r="BL425" s="18">
        <f t="shared" si="61"/>
        <v>0.1</v>
      </c>
      <c r="BM425" s="12"/>
      <c r="BN425" s="12"/>
      <c r="BO425" s="12" t="s">
        <v>89</v>
      </c>
      <c r="BP425" s="12">
        <v>0.2</v>
      </c>
      <c r="BQ425" s="12"/>
      <c r="BR425" s="12"/>
      <c r="BS425" s="12">
        <f t="shared" si="64"/>
        <v>0.2</v>
      </c>
      <c r="BT425" s="12">
        <f t="shared" si="63"/>
        <v>0.2</v>
      </c>
      <c r="BU425" s="22">
        <f t="shared" si="65"/>
        <v>1.9000000000000001</v>
      </c>
      <c r="BV425" s="22"/>
    </row>
    <row r="426" spans="1:74" x14ac:dyDescent="0.2">
      <c r="A426" s="1">
        <v>2015</v>
      </c>
      <c r="B426" s="1" t="s">
        <v>373</v>
      </c>
      <c r="C426" s="6">
        <v>1120152380</v>
      </c>
      <c r="D426" s="9"/>
      <c r="E426" s="9"/>
      <c r="F426" s="9"/>
      <c r="G426" s="9"/>
      <c r="H426" s="9"/>
      <c r="I426" s="9">
        <f t="shared" si="59"/>
        <v>0</v>
      </c>
      <c r="J426" s="12"/>
      <c r="K426" s="12">
        <f t="shared" si="60"/>
        <v>0</v>
      </c>
      <c r="L426" s="15"/>
      <c r="M426" s="15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>
        <f t="shared" si="66"/>
        <v>0</v>
      </c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18"/>
      <c r="BI426" s="18"/>
      <c r="BJ426" s="18"/>
      <c r="BK426" s="18"/>
      <c r="BL426" s="18">
        <f t="shared" si="61"/>
        <v>0</v>
      </c>
      <c r="BM426" s="12"/>
      <c r="BN426" s="12"/>
      <c r="BO426" s="12"/>
      <c r="BP426" s="12"/>
      <c r="BQ426" s="12"/>
      <c r="BR426" s="12"/>
      <c r="BS426" s="12">
        <f t="shared" si="64"/>
        <v>0</v>
      </c>
      <c r="BT426" s="12">
        <f t="shared" si="63"/>
        <v>0</v>
      </c>
      <c r="BU426" s="22">
        <f t="shared" si="65"/>
        <v>0</v>
      </c>
      <c r="BV426" s="22"/>
    </row>
    <row r="427" spans="1:74" x14ac:dyDescent="0.2">
      <c r="A427" s="1">
        <v>2015</v>
      </c>
      <c r="B427" s="1" t="s">
        <v>373</v>
      </c>
      <c r="C427" s="6">
        <v>1120152381</v>
      </c>
      <c r="D427" s="9"/>
      <c r="E427" s="9"/>
      <c r="F427" s="9"/>
      <c r="G427" s="9"/>
      <c r="H427" s="9"/>
      <c r="I427" s="9">
        <f t="shared" si="59"/>
        <v>0</v>
      </c>
      <c r="J427" s="12"/>
      <c r="K427" s="12">
        <f t="shared" si="60"/>
        <v>0</v>
      </c>
      <c r="L427" s="15"/>
      <c r="M427" s="15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>
        <f t="shared" si="66"/>
        <v>0</v>
      </c>
      <c r="AI427" s="20"/>
      <c r="AJ427" s="20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  <c r="BL427" s="18">
        <f t="shared" si="61"/>
        <v>0</v>
      </c>
      <c r="BM427" s="12"/>
      <c r="BN427" s="12"/>
      <c r="BO427" s="12" t="s">
        <v>89</v>
      </c>
      <c r="BP427" s="12">
        <v>0.2</v>
      </c>
      <c r="BQ427" s="12"/>
      <c r="BR427" s="12"/>
      <c r="BS427" s="12">
        <f t="shared" si="64"/>
        <v>0.2</v>
      </c>
      <c r="BT427" s="12">
        <f t="shared" si="63"/>
        <v>0.2</v>
      </c>
      <c r="BU427" s="22">
        <f t="shared" si="65"/>
        <v>0.2</v>
      </c>
      <c r="BV427" s="22"/>
    </row>
    <row r="428" spans="1:74" x14ac:dyDescent="0.2">
      <c r="A428" s="1">
        <v>2015</v>
      </c>
      <c r="B428" s="1" t="s">
        <v>373</v>
      </c>
      <c r="C428" s="6">
        <v>1120152383</v>
      </c>
      <c r="D428" s="9"/>
      <c r="E428" s="9"/>
      <c r="F428" s="9"/>
      <c r="G428" s="9"/>
      <c r="H428" s="9"/>
      <c r="I428" s="9">
        <f t="shared" si="59"/>
        <v>0</v>
      </c>
      <c r="J428" s="12"/>
      <c r="K428" s="12">
        <f t="shared" si="60"/>
        <v>0</v>
      </c>
      <c r="L428" s="15"/>
      <c r="M428" s="15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>
        <f t="shared" si="66"/>
        <v>0</v>
      </c>
      <c r="AI428" s="20"/>
      <c r="AJ428" s="20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  <c r="BI428" s="18"/>
      <c r="BJ428" s="18"/>
      <c r="BK428" s="18"/>
      <c r="BL428" s="18">
        <f t="shared" si="61"/>
        <v>0</v>
      </c>
      <c r="BM428" s="12"/>
      <c r="BN428" s="12"/>
      <c r="BO428" s="12"/>
      <c r="BP428" s="12"/>
      <c r="BQ428" s="12"/>
      <c r="BR428" s="12"/>
      <c r="BS428" s="12">
        <f t="shared" si="64"/>
        <v>0</v>
      </c>
      <c r="BT428" s="12">
        <f t="shared" si="63"/>
        <v>0</v>
      </c>
      <c r="BU428" s="22">
        <f t="shared" si="65"/>
        <v>0</v>
      </c>
      <c r="BV428" s="22"/>
    </row>
    <row r="429" spans="1:74" x14ac:dyDescent="0.2">
      <c r="A429" s="1">
        <v>2015</v>
      </c>
      <c r="B429" s="1" t="s">
        <v>373</v>
      </c>
      <c r="C429" s="7">
        <v>1120152386</v>
      </c>
      <c r="D429" s="9">
        <v>1.6</v>
      </c>
      <c r="E429" s="9" t="s">
        <v>110</v>
      </c>
      <c r="F429" s="9">
        <v>1</v>
      </c>
      <c r="G429" s="9"/>
      <c r="H429" s="9"/>
      <c r="I429" s="9">
        <f t="shared" si="59"/>
        <v>1.6</v>
      </c>
      <c r="J429" s="12"/>
      <c r="K429" s="12">
        <f t="shared" si="60"/>
        <v>0</v>
      </c>
      <c r="L429" s="15">
        <v>1</v>
      </c>
      <c r="M429" s="15">
        <v>0.1</v>
      </c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>
        <f t="shared" si="66"/>
        <v>0.1</v>
      </c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8"/>
      <c r="BB429" s="18"/>
      <c r="BC429" s="18"/>
      <c r="BD429" s="18"/>
      <c r="BE429" s="18" t="s">
        <v>88</v>
      </c>
      <c r="BF429" s="18">
        <v>0.1</v>
      </c>
      <c r="BG429" s="18">
        <v>12</v>
      </c>
      <c r="BH429" s="18">
        <v>0.3</v>
      </c>
      <c r="BI429" s="18"/>
      <c r="BJ429" s="18"/>
      <c r="BK429" s="18"/>
      <c r="BL429" s="18">
        <f t="shared" si="61"/>
        <v>0.4</v>
      </c>
      <c r="BM429" s="12"/>
      <c r="BN429" s="12"/>
      <c r="BO429" s="12" t="s">
        <v>89</v>
      </c>
      <c r="BP429" s="12">
        <v>0.2</v>
      </c>
      <c r="BQ429" s="12" t="s">
        <v>336</v>
      </c>
      <c r="BR429" s="12">
        <v>0.1</v>
      </c>
      <c r="BS429" s="12">
        <f t="shared" si="64"/>
        <v>0.30000000000000004</v>
      </c>
      <c r="BT429" s="12">
        <f t="shared" si="63"/>
        <v>0.30000000000000004</v>
      </c>
      <c r="BU429" s="22">
        <f t="shared" si="65"/>
        <v>2.4000000000000004</v>
      </c>
      <c r="BV429" s="22"/>
    </row>
    <row r="430" spans="1:74" x14ac:dyDescent="0.2">
      <c r="A430" s="1">
        <v>2015</v>
      </c>
      <c r="B430" s="1" t="s">
        <v>373</v>
      </c>
      <c r="C430" s="6">
        <v>1120152387</v>
      </c>
      <c r="D430" s="9">
        <v>1.2</v>
      </c>
      <c r="E430" s="9" t="s">
        <v>112</v>
      </c>
      <c r="F430" s="9">
        <v>0.8</v>
      </c>
      <c r="G430" s="9"/>
      <c r="H430" s="9"/>
      <c r="I430" s="9">
        <f t="shared" ref="I430:I492" si="67">MIN(D430*F430+G430,2)</f>
        <v>0.96</v>
      </c>
      <c r="J430" s="12"/>
      <c r="K430" s="12">
        <f t="shared" si="60"/>
        <v>0</v>
      </c>
      <c r="L430" s="15"/>
      <c r="M430" s="15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>
        <f t="shared" si="66"/>
        <v>0</v>
      </c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>
        <v>4</v>
      </c>
      <c r="BH430" s="18">
        <v>0.1</v>
      </c>
      <c r="BI430" s="18"/>
      <c r="BJ430" s="18"/>
      <c r="BK430" s="18"/>
      <c r="BL430" s="18">
        <f t="shared" si="61"/>
        <v>0.1</v>
      </c>
      <c r="BM430" s="12"/>
      <c r="BN430" s="12"/>
      <c r="BO430" s="12" t="s">
        <v>89</v>
      </c>
      <c r="BP430" s="12">
        <v>0.2</v>
      </c>
      <c r="BQ430" s="12"/>
      <c r="BR430" s="12"/>
      <c r="BS430" s="12">
        <f t="shared" si="64"/>
        <v>0.2</v>
      </c>
      <c r="BT430" s="12">
        <f t="shared" si="63"/>
        <v>0.2</v>
      </c>
      <c r="BU430" s="22">
        <f t="shared" si="65"/>
        <v>1.26</v>
      </c>
      <c r="BV430" s="22"/>
    </row>
    <row r="431" spans="1:74" x14ac:dyDescent="0.2">
      <c r="A431" s="1">
        <v>2015</v>
      </c>
      <c r="B431" s="1" t="s">
        <v>373</v>
      </c>
      <c r="C431" s="6">
        <v>1120152388</v>
      </c>
      <c r="D431" s="9">
        <v>1.2</v>
      </c>
      <c r="E431" s="9" t="s">
        <v>105</v>
      </c>
      <c r="F431" s="9">
        <v>0.8</v>
      </c>
      <c r="G431" s="9"/>
      <c r="H431" s="9"/>
      <c r="I431" s="9">
        <f t="shared" si="67"/>
        <v>0.96</v>
      </c>
      <c r="J431" s="12"/>
      <c r="K431" s="12">
        <f t="shared" si="60"/>
        <v>0</v>
      </c>
      <c r="L431" s="15"/>
      <c r="M431" s="15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>
        <f t="shared" si="66"/>
        <v>0</v>
      </c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  <c r="BL431" s="18">
        <f t="shared" si="61"/>
        <v>0</v>
      </c>
      <c r="BM431" s="12"/>
      <c r="BN431" s="12"/>
      <c r="BO431" s="12" t="s">
        <v>89</v>
      </c>
      <c r="BP431" s="12">
        <v>0.2</v>
      </c>
      <c r="BQ431" s="12" t="s">
        <v>336</v>
      </c>
      <c r="BR431" s="12">
        <v>0.1</v>
      </c>
      <c r="BS431" s="12">
        <f t="shared" si="64"/>
        <v>0.30000000000000004</v>
      </c>
      <c r="BT431" s="12">
        <f t="shared" si="63"/>
        <v>0.30000000000000004</v>
      </c>
      <c r="BU431" s="22">
        <f t="shared" si="65"/>
        <v>1.26</v>
      </c>
      <c r="BV431" s="22"/>
    </row>
    <row r="432" spans="1:74" x14ac:dyDescent="0.2">
      <c r="A432" s="1">
        <v>2015</v>
      </c>
      <c r="B432" s="1" t="s">
        <v>373</v>
      </c>
      <c r="C432" s="6">
        <v>1120152392</v>
      </c>
      <c r="D432" s="9"/>
      <c r="E432" s="9"/>
      <c r="F432" s="9"/>
      <c r="G432" s="9"/>
      <c r="H432" s="9"/>
      <c r="I432" s="9">
        <f t="shared" si="67"/>
        <v>0</v>
      </c>
      <c r="J432" s="12"/>
      <c r="K432" s="12">
        <f t="shared" si="60"/>
        <v>0</v>
      </c>
      <c r="L432" s="15"/>
      <c r="M432" s="15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>
        <f t="shared" si="66"/>
        <v>0</v>
      </c>
      <c r="AI432" s="20"/>
      <c r="AJ432" s="20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18"/>
      <c r="BI432" s="18"/>
      <c r="BJ432" s="18"/>
      <c r="BK432" s="18"/>
      <c r="BL432" s="18">
        <f t="shared" si="61"/>
        <v>0</v>
      </c>
      <c r="BM432" s="12"/>
      <c r="BN432" s="12"/>
      <c r="BO432" s="12"/>
      <c r="BP432" s="12"/>
      <c r="BQ432" s="12"/>
      <c r="BR432" s="12"/>
      <c r="BS432" s="12">
        <f t="shared" si="64"/>
        <v>0</v>
      </c>
      <c r="BT432" s="12">
        <f t="shared" si="63"/>
        <v>0</v>
      </c>
      <c r="BU432" s="22">
        <f t="shared" si="65"/>
        <v>0</v>
      </c>
      <c r="BV432" s="22"/>
    </row>
    <row r="433" spans="1:74" x14ac:dyDescent="0.2">
      <c r="A433" s="1">
        <v>2015</v>
      </c>
      <c r="B433" s="1" t="s">
        <v>373</v>
      </c>
      <c r="C433" s="6">
        <v>1120152399</v>
      </c>
      <c r="D433" s="9"/>
      <c r="E433" s="9"/>
      <c r="F433" s="9"/>
      <c r="G433" s="9"/>
      <c r="H433" s="9"/>
      <c r="I433" s="9">
        <f t="shared" si="67"/>
        <v>0</v>
      </c>
      <c r="J433" s="12"/>
      <c r="K433" s="12">
        <f t="shared" si="60"/>
        <v>0</v>
      </c>
      <c r="L433" s="15"/>
      <c r="M433" s="15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>
        <f t="shared" si="66"/>
        <v>0</v>
      </c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  <c r="BI433" s="18"/>
      <c r="BJ433" s="18"/>
      <c r="BK433" s="18"/>
      <c r="BL433" s="18">
        <f t="shared" si="61"/>
        <v>0</v>
      </c>
      <c r="BM433" s="12"/>
      <c r="BN433" s="12"/>
      <c r="BO433" s="12"/>
      <c r="BP433" s="12"/>
      <c r="BQ433" s="12" t="s">
        <v>379</v>
      </c>
      <c r="BR433" s="12">
        <v>0.2</v>
      </c>
      <c r="BS433" s="12">
        <f t="shared" si="64"/>
        <v>0.2</v>
      </c>
      <c r="BT433" s="12">
        <f t="shared" si="63"/>
        <v>0.2</v>
      </c>
      <c r="BU433" s="22">
        <f t="shared" si="65"/>
        <v>0.2</v>
      </c>
      <c r="BV433" s="22"/>
    </row>
    <row r="434" spans="1:74" x14ac:dyDescent="0.2">
      <c r="A434" s="1">
        <v>2015</v>
      </c>
      <c r="B434" s="1" t="s">
        <v>373</v>
      </c>
      <c r="C434" s="6">
        <v>1120152402</v>
      </c>
      <c r="D434" s="9"/>
      <c r="E434" s="9"/>
      <c r="F434" s="9"/>
      <c r="G434" s="9"/>
      <c r="H434" s="9"/>
      <c r="I434" s="9">
        <f t="shared" si="67"/>
        <v>0</v>
      </c>
      <c r="J434" s="12"/>
      <c r="K434" s="12">
        <f t="shared" si="60"/>
        <v>0</v>
      </c>
      <c r="L434" s="15"/>
      <c r="M434" s="15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>
        <f t="shared" si="66"/>
        <v>0</v>
      </c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8"/>
      <c r="BB434" s="18"/>
      <c r="BC434" s="18"/>
      <c r="BD434" s="18"/>
      <c r="BE434" s="18"/>
      <c r="BF434" s="18"/>
      <c r="BG434" s="18"/>
      <c r="BH434" s="18"/>
      <c r="BI434" s="18"/>
      <c r="BJ434" s="18"/>
      <c r="BK434" s="18"/>
      <c r="BL434" s="18">
        <f t="shared" si="61"/>
        <v>0</v>
      </c>
      <c r="BM434" s="12"/>
      <c r="BN434" s="12"/>
      <c r="BO434" s="12" t="s">
        <v>89</v>
      </c>
      <c r="BP434" s="12">
        <v>0.2</v>
      </c>
      <c r="BQ434" s="12"/>
      <c r="BR434" s="12"/>
      <c r="BS434" s="12">
        <f t="shared" si="64"/>
        <v>0.2</v>
      </c>
      <c r="BT434" s="12">
        <f t="shared" si="63"/>
        <v>0.2</v>
      </c>
      <c r="BU434" s="22">
        <f t="shared" si="65"/>
        <v>0.2</v>
      </c>
      <c r="BV434" s="22"/>
    </row>
    <row r="435" spans="1:74" x14ac:dyDescent="0.2">
      <c r="A435" s="1">
        <v>2015</v>
      </c>
      <c r="B435" s="1" t="s">
        <v>373</v>
      </c>
      <c r="C435" s="6">
        <v>1120152405</v>
      </c>
      <c r="D435" s="9"/>
      <c r="E435" s="9"/>
      <c r="F435" s="9"/>
      <c r="G435" s="9"/>
      <c r="H435" s="9"/>
      <c r="I435" s="9">
        <f t="shared" si="67"/>
        <v>0</v>
      </c>
      <c r="J435" s="12"/>
      <c r="K435" s="12">
        <f t="shared" si="60"/>
        <v>0</v>
      </c>
      <c r="L435" s="15"/>
      <c r="M435" s="15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>
        <f t="shared" si="66"/>
        <v>0</v>
      </c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 t="s">
        <v>163</v>
      </c>
      <c r="AT435" s="18">
        <v>0.1</v>
      </c>
      <c r="AU435" s="18"/>
      <c r="AV435" s="18"/>
      <c r="AW435" s="18"/>
      <c r="AX435" s="18"/>
      <c r="AY435" s="18"/>
      <c r="AZ435" s="18"/>
      <c r="BA435" s="18"/>
      <c r="BB435" s="18"/>
      <c r="BC435" s="18"/>
      <c r="BD435" s="18"/>
      <c r="BE435" s="18"/>
      <c r="BF435" s="18"/>
      <c r="BG435" s="18"/>
      <c r="BH435" s="18"/>
      <c r="BI435" s="18"/>
      <c r="BJ435" s="18"/>
      <c r="BK435" s="18"/>
      <c r="BL435" s="18">
        <f t="shared" si="61"/>
        <v>0.1</v>
      </c>
      <c r="BM435" s="12"/>
      <c r="BN435" s="12"/>
      <c r="BO435" s="12"/>
      <c r="BP435" s="12"/>
      <c r="BQ435" s="12"/>
      <c r="BR435" s="12"/>
      <c r="BS435" s="12">
        <f t="shared" si="64"/>
        <v>0</v>
      </c>
      <c r="BT435" s="12">
        <f t="shared" si="63"/>
        <v>0</v>
      </c>
      <c r="BU435" s="22">
        <f t="shared" si="65"/>
        <v>0.1</v>
      </c>
      <c r="BV435" s="22"/>
    </row>
    <row r="436" spans="1:74" x14ac:dyDescent="0.2">
      <c r="A436" s="1">
        <v>2015</v>
      </c>
      <c r="B436" s="1" t="s">
        <v>373</v>
      </c>
      <c r="C436" s="6">
        <v>1120152407</v>
      </c>
      <c r="D436" s="9">
        <v>1.2</v>
      </c>
      <c r="E436" s="9" t="s">
        <v>107</v>
      </c>
      <c r="F436" s="9">
        <v>0.6</v>
      </c>
      <c r="G436" s="9"/>
      <c r="H436" s="9"/>
      <c r="I436" s="9">
        <f t="shared" si="67"/>
        <v>0.72</v>
      </c>
      <c r="J436" s="12"/>
      <c r="K436" s="12">
        <f t="shared" si="60"/>
        <v>0</v>
      </c>
      <c r="L436" s="15"/>
      <c r="M436" s="15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>
        <f t="shared" si="66"/>
        <v>0</v>
      </c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8"/>
      <c r="BB436" s="18"/>
      <c r="BC436" s="18"/>
      <c r="BD436" s="18"/>
      <c r="BE436" s="18"/>
      <c r="BF436" s="18"/>
      <c r="BG436" s="18"/>
      <c r="BH436" s="18"/>
      <c r="BI436" s="18"/>
      <c r="BJ436" s="18"/>
      <c r="BK436" s="18"/>
      <c r="BL436" s="18">
        <f t="shared" si="61"/>
        <v>0</v>
      </c>
      <c r="BM436" s="12"/>
      <c r="BN436" s="12"/>
      <c r="BO436" s="12"/>
      <c r="BP436" s="12"/>
      <c r="BQ436" s="12" t="s">
        <v>379</v>
      </c>
      <c r="BR436" s="12">
        <v>0.2</v>
      </c>
      <c r="BS436" s="12">
        <f t="shared" si="64"/>
        <v>0.2</v>
      </c>
      <c r="BT436" s="12">
        <f t="shared" si="63"/>
        <v>0.2</v>
      </c>
      <c r="BU436" s="22">
        <f t="shared" si="65"/>
        <v>0.91999999999999993</v>
      </c>
      <c r="BV436" s="22"/>
    </row>
    <row r="437" spans="1:74" x14ac:dyDescent="0.2">
      <c r="A437" s="1">
        <v>2015</v>
      </c>
      <c r="B437" s="1" t="s">
        <v>373</v>
      </c>
      <c r="C437" s="6">
        <v>1120152408</v>
      </c>
      <c r="D437" s="9"/>
      <c r="E437" s="9"/>
      <c r="F437" s="9"/>
      <c r="G437" s="9"/>
      <c r="H437" s="9"/>
      <c r="I437" s="9">
        <f t="shared" si="67"/>
        <v>0</v>
      </c>
      <c r="J437" s="12"/>
      <c r="K437" s="12">
        <f t="shared" si="60"/>
        <v>0</v>
      </c>
      <c r="L437" s="15"/>
      <c r="M437" s="15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>
        <f t="shared" si="66"/>
        <v>0</v>
      </c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8"/>
      <c r="BB437" s="18"/>
      <c r="BC437" s="18"/>
      <c r="BD437" s="18"/>
      <c r="BE437" s="18"/>
      <c r="BF437" s="18"/>
      <c r="BG437" s="18"/>
      <c r="BH437" s="18"/>
      <c r="BI437" s="18"/>
      <c r="BJ437" s="18"/>
      <c r="BK437" s="18"/>
      <c r="BL437" s="18">
        <f t="shared" si="61"/>
        <v>0</v>
      </c>
      <c r="BM437" s="12"/>
      <c r="BN437" s="12"/>
      <c r="BO437" s="12"/>
      <c r="BP437" s="12"/>
      <c r="BQ437" s="12"/>
      <c r="BR437" s="12"/>
      <c r="BS437" s="12">
        <f t="shared" si="64"/>
        <v>0</v>
      </c>
      <c r="BT437" s="12">
        <f t="shared" si="63"/>
        <v>0</v>
      </c>
      <c r="BU437" s="22">
        <f t="shared" si="65"/>
        <v>0</v>
      </c>
      <c r="BV437" s="22"/>
    </row>
    <row r="438" spans="1:74" x14ac:dyDescent="0.2">
      <c r="A438" s="1">
        <v>2015</v>
      </c>
      <c r="B438" s="1" t="s">
        <v>373</v>
      </c>
      <c r="C438" s="6">
        <v>1120152410</v>
      </c>
      <c r="D438" s="9">
        <v>1.2</v>
      </c>
      <c r="E438" s="9" t="s">
        <v>103</v>
      </c>
      <c r="F438" s="9">
        <v>0.6</v>
      </c>
      <c r="G438" s="9"/>
      <c r="H438" s="9"/>
      <c r="I438" s="9">
        <f t="shared" si="67"/>
        <v>0.72</v>
      </c>
      <c r="J438" s="12"/>
      <c r="K438" s="12">
        <f t="shared" si="60"/>
        <v>0</v>
      </c>
      <c r="L438" s="15"/>
      <c r="M438" s="15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>
        <f t="shared" si="66"/>
        <v>0</v>
      </c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 t="s">
        <v>163</v>
      </c>
      <c r="AT438" s="18">
        <v>0.1</v>
      </c>
      <c r="AU438" s="18"/>
      <c r="AV438" s="18"/>
      <c r="AW438" s="18"/>
      <c r="AX438" s="18"/>
      <c r="AY438" s="18"/>
      <c r="AZ438" s="18"/>
      <c r="BA438" s="18"/>
      <c r="BB438" s="18"/>
      <c r="BC438" s="18"/>
      <c r="BD438" s="18"/>
      <c r="BE438" s="18"/>
      <c r="BF438" s="18"/>
      <c r="BG438" s="18"/>
      <c r="BH438" s="18"/>
      <c r="BI438" s="18"/>
      <c r="BJ438" s="18"/>
      <c r="BK438" s="18"/>
      <c r="BL438" s="18">
        <f t="shared" si="61"/>
        <v>0.1</v>
      </c>
      <c r="BM438" s="12"/>
      <c r="BN438" s="12"/>
      <c r="BO438" s="12"/>
      <c r="BP438" s="12"/>
      <c r="BQ438" s="12"/>
      <c r="BR438" s="12"/>
      <c r="BS438" s="12">
        <f t="shared" si="64"/>
        <v>0</v>
      </c>
      <c r="BT438" s="12">
        <f t="shared" si="63"/>
        <v>0</v>
      </c>
      <c r="BU438" s="22">
        <f t="shared" si="65"/>
        <v>0.82</v>
      </c>
      <c r="BV438" s="22"/>
    </row>
    <row r="439" spans="1:74" x14ac:dyDescent="0.2">
      <c r="A439" s="1">
        <v>2015</v>
      </c>
      <c r="B439" s="1" t="s">
        <v>373</v>
      </c>
      <c r="C439" s="6">
        <v>1120152411</v>
      </c>
      <c r="D439" s="9"/>
      <c r="E439" s="9"/>
      <c r="F439" s="9"/>
      <c r="G439" s="9"/>
      <c r="H439" s="9"/>
      <c r="I439" s="9">
        <f t="shared" si="67"/>
        <v>0</v>
      </c>
      <c r="J439" s="12"/>
      <c r="K439" s="12">
        <f t="shared" si="60"/>
        <v>0</v>
      </c>
      <c r="L439" s="15"/>
      <c r="M439" s="15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>
        <f t="shared" si="66"/>
        <v>0</v>
      </c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8"/>
      <c r="BB439" s="18"/>
      <c r="BC439" s="18"/>
      <c r="BD439" s="18"/>
      <c r="BE439" s="18"/>
      <c r="BF439" s="18"/>
      <c r="BG439" s="18"/>
      <c r="BH439" s="18"/>
      <c r="BI439" s="18"/>
      <c r="BJ439" s="18"/>
      <c r="BK439" s="18"/>
      <c r="BL439" s="18">
        <f t="shared" si="61"/>
        <v>0</v>
      </c>
      <c r="BM439" s="12"/>
      <c r="BN439" s="12"/>
      <c r="BO439" s="12" t="s">
        <v>89</v>
      </c>
      <c r="BP439" s="12">
        <v>0.2</v>
      </c>
      <c r="BQ439" s="12" t="s">
        <v>379</v>
      </c>
      <c r="BR439" s="12">
        <v>0.2</v>
      </c>
      <c r="BS439" s="12">
        <f t="shared" si="64"/>
        <v>0.4</v>
      </c>
      <c r="BT439" s="12">
        <f t="shared" si="63"/>
        <v>0.4</v>
      </c>
      <c r="BU439" s="22">
        <f t="shared" si="65"/>
        <v>0.4</v>
      </c>
      <c r="BV439" s="22"/>
    </row>
    <row r="440" spans="1:74" x14ac:dyDescent="0.2">
      <c r="A440" s="1">
        <v>2015</v>
      </c>
      <c r="B440" s="1" t="s">
        <v>373</v>
      </c>
      <c r="C440" s="6">
        <v>1120152413</v>
      </c>
      <c r="D440" s="9">
        <v>1.2</v>
      </c>
      <c r="E440" s="9" t="s">
        <v>92</v>
      </c>
      <c r="F440" s="9">
        <v>0.8</v>
      </c>
      <c r="G440" s="9"/>
      <c r="H440" s="9"/>
      <c r="I440" s="9">
        <f t="shared" si="67"/>
        <v>0.96</v>
      </c>
      <c r="J440" s="12"/>
      <c r="K440" s="12">
        <f t="shared" si="60"/>
        <v>0</v>
      </c>
      <c r="L440" s="15"/>
      <c r="M440" s="15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>
        <f t="shared" si="66"/>
        <v>0</v>
      </c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8"/>
      <c r="BB440" s="18"/>
      <c r="BC440" s="18"/>
      <c r="BD440" s="18"/>
      <c r="BE440" s="18"/>
      <c r="BF440" s="18"/>
      <c r="BG440" s="18"/>
      <c r="BH440" s="18"/>
      <c r="BI440" s="18"/>
      <c r="BJ440" s="18"/>
      <c r="BK440" s="18"/>
      <c r="BL440" s="18">
        <f t="shared" si="61"/>
        <v>0</v>
      </c>
      <c r="BM440" s="12"/>
      <c r="BN440" s="12"/>
      <c r="BO440" s="11"/>
      <c r="BP440" s="11"/>
      <c r="BQ440" s="11"/>
      <c r="BR440" s="11"/>
      <c r="BS440" s="12">
        <f t="shared" si="64"/>
        <v>0</v>
      </c>
      <c r="BT440" s="12">
        <f t="shared" si="63"/>
        <v>0</v>
      </c>
      <c r="BU440" s="22">
        <f t="shared" si="65"/>
        <v>0.96</v>
      </c>
      <c r="BV440" s="22"/>
    </row>
    <row r="441" spans="1:74" x14ac:dyDescent="0.2">
      <c r="A441" s="1">
        <v>2015</v>
      </c>
      <c r="B441" s="1" t="s">
        <v>373</v>
      </c>
      <c r="C441" s="6">
        <v>1120152414</v>
      </c>
      <c r="D441" s="9"/>
      <c r="E441" s="9"/>
      <c r="F441" s="9"/>
      <c r="G441" s="9"/>
      <c r="H441" s="9"/>
      <c r="I441" s="9">
        <f t="shared" si="67"/>
        <v>0</v>
      </c>
      <c r="J441" s="12"/>
      <c r="K441" s="12">
        <f t="shared" si="60"/>
        <v>0</v>
      </c>
      <c r="L441" s="15"/>
      <c r="M441" s="15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>
        <f t="shared" si="66"/>
        <v>0</v>
      </c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8"/>
      <c r="BB441" s="18"/>
      <c r="BC441" s="18"/>
      <c r="BD441" s="18"/>
      <c r="BE441" s="18"/>
      <c r="BF441" s="18"/>
      <c r="BG441" s="18"/>
      <c r="BH441" s="18"/>
      <c r="BI441" s="18"/>
      <c r="BJ441" s="18"/>
      <c r="BK441" s="18"/>
      <c r="BL441" s="18">
        <f t="shared" si="61"/>
        <v>0</v>
      </c>
      <c r="BM441" s="12"/>
      <c r="BN441" s="12"/>
      <c r="BO441" s="11"/>
      <c r="BP441" s="11"/>
      <c r="BQ441" s="11"/>
      <c r="BR441" s="11"/>
      <c r="BS441" s="12">
        <f t="shared" si="64"/>
        <v>0</v>
      </c>
      <c r="BT441" s="12">
        <f t="shared" si="63"/>
        <v>0</v>
      </c>
      <c r="BU441" s="22">
        <f t="shared" si="65"/>
        <v>0</v>
      </c>
      <c r="BV441" s="22"/>
    </row>
    <row r="442" spans="1:74" x14ac:dyDescent="0.2">
      <c r="A442" s="1">
        <v>2015</v>
      </c>
      <c r="B442" s="1" t="s">
        <v>373</v>
      </c>
      <c r="C442" s="6">
        <v>1120152422</v>
      </c>
      <c r="D442" s="9"/>
      <c r="E442" s="9"/>
      <c r="F442" s="9"/>
      <c r="G442" s="9"/>
      <c r="H442" s="9"/>
      <c r="I442" s="9">
        <f t="shared" si="67"/>
        <v>0</v>
      </c>
      <c r="J442" s="12"/>
      <c r="K442" s="12">
        <f t="shared" si="60"/>
        <v>0</v>
      </c>
      <c r="L442" s="15"/>
      <c r="M442" s="15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>
        <f t="shared" si="66"/>
        <v>0</v>
      </c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8"/>
      <c r="BB442" s="18"/>
      <c r="BC442" s="18"/>
      <c r="BD442" s="18"/>
      <c r="BE442" s="18"/>
      <c r="BF442" s="18"/>
      <c r="BG442" s="18"/>
      <c r="BH442" s="18"/>
      <c r="BI442" s="18"/>
      <c r="BJ442" s="18"/>
      <c r="BK442" s="18"/>
      <c r="BL442" s="18">
        <f t="shared" si="61"/>
        <v>0</v>
      </c>
      <c r="BM442" s="12"/>
      <c r="BN442" s="12"/>
      <c r="BO442" s="11" t="s">
        <v>89</v>
      </c>
      <c r="BP442" s="11">
        <v>0.2</v>
      </c>
      <c r="BQ442" s="11"/>
      <c r="BR442" s="11"/>
      <c r="BS442" s="12">
        <f t="shared" si="64"/>
        <v>0.2</v>
      </c>
      <c r="BT442" s="12">
        <f t="shared" si="63"/>
        <v>0.2</v>
      </c>
      <c r="BU442" s="22">
        <f t="shared" si="65"/>
        <v>0.2</v>
      </c>
      <c r="BV442" s="22"/>
    </row>
    <row r="443" spans="1:74" x14ac:dyDescent="0.2">
      <c r="A443" s="1">
        <v>2015</v>
      </c>
      <c r="B443" s="1" t="s">
        <v>380</v>
      </c>
      <c r="C443" s="6">
        <v>1120142345</v>
      </c>
      <c r="D443" s="9"/>
      <c r="E443" s="9"/>
      <c r="F443" s="9"/>
      <c r="G443" s="9"/>
      <c r="H443" s="9"/>
      <c r="I443" s="9">
        <f t="shared" si="67"/>
        <v>0</v>
      </c>
      <c r="J443" s="12"/>
      <c r="K443" s="12">
        <f t="shared" si="60"/>
        <v>0</v>
      </c>
      <c r="L443" s="15"/>
      <c r="M443" s="15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>
        <f t="shared" si="66"/>
        <v>0</v>
      </c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8"/>
      <c r="BB443" s="18"/>
      <c r="BC443" s="18"/>
      <c r="BD443" s="18"/>
      <c r="BE443" s="18"/>
      <c r="BF443" s="18"/>
      <c r="BG443" s="18"/>
      <c r="BH443" s="18"/>
      <c r="BI443" s="18"/>
      <c r="BJ443" s="18"/>
      <c r="BK443" s="18"/>
      <c r="BL443" s="18">
        <f t="shared" si="61"/>
        <v>0</v>
      </c>
      <c r="BM443" s="12"/>
      <c r="BN443" s="12"/>
      <c r="BO443" s="12"/>
      <c r="BP443" s="12"/>
      <c r="BQ443" s="12"/>
      <c r="BR443" s="12"/>
      <c r="BS443" s="12">
        <f t="shared" si="64"/>
        <v>0</v>
      </c>
      <c r="BT443" s="12">
        <f t="shared" si="63"/>
        <v>0</v>
      </c>
      <c r="BU443" s="22">
        <f t="shared" si="65"/>
        <v>0</v>
      </c>
      <c r="BV443" s="22"/>
    </row>
    <row r="444" spans="1:74" x14ac:dyDescent="0.2">
      <c r="A444" s="1">
        <v>2015</v>
      </c>
      <c r="B444" s="1" t="s">
        <v>380</v>
      </c>
      <c r="C444" s="6">
        <v>1120152286</v>
      </c>
      <c r="D444" s="9"/>
      <c r="E444" s="9"/>
      <c r="F444" s="9"/>
      <c r="G444" s="9"/>
      <c r="H444" s="9"/>
      <c r="I444" s="9">
        <f t="shared" si="67"/>
        <v>0</v>
      </c>
      <c r="J444" s="12"/>
      <c r="K444" s="12">
        <f t="shared" si="60"/>
        <v>0</v>
      </c>
      <c r="L444" s="15"/>
      <c r="M444" s="15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>
        <f t="shared" si="66"/>
        <v>0</v>
      </c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8"/>
      <c r="BB444" s="18"/>
      <c r="BC444" s="18"/>
      <c r="BD444" s="18"/>
      <c r="BE444" s="18"/>
      <c r="BF444" s="18"/>
      <c r="BG444" s="18"/>
      <c r="BH444" s="18"/>
      <c r="BI444" s="18"/>
      <c r="BJ444" s="18"/>
      <c r="BK444" s="18"/>
      <c r="BL444" s="18">
        <f t="shared" si="61"/>
        <v>0</v>
      </c>
      <c r="BM444" s="12"/>
      <c r="BN444" s="12"/>
      <c r="BO444" s="12"/>
      <c r="BP444" s="12"/>
      <c r="BQ444" s="12"/>
      <c r="BR444" s="12"/>
      <c r="BS444" s="12">
        <f t="shared" si="64"/>
        <v>0</v>
      </c>
      <c r="BT444" s="12">
        <f t="shared" si="63"/>
        <v>0</v>
      </c>
      <c r="BU444" s="22">
        <f t="shared" si="65"/>
        <v>0</v>
      </c>
      <c r="BV444" s="22"/>
    </row>
    <row r="445" spans="1:74" x14ac:dyDescent="0.2">
      <c r="A445" s="1">
        <v>2015</v>
      </c>
      <c r="B445" s="1" t="s">
        <v>380</v>
      </c>
      <c r="C445" s="6">
        <v>1120152298</v>
      </c>
      <c r="D445" s="9">
        <v>1.6</v>
      </c>
      <c r="E445" s="9" t="s">
        <v>141</v>
      </c>
      <c r="F445" s="9">
        <v>0.8</v>
      </c>
      <c r="G445" s="9"/>
      <c r="H445" s="9"/>
      <c r="I445" s="9">
        <f t="shared" si="67"/>
        <v>1.2800000000000002</v>
      </c>
      <c r="J445" s="12"/>
      <c r="K445" s="12">
        <f t="shared" si="60"/>
        <v>0</v>
      </c>
      <c r="L445" s="15"/>
      <c r="M445" s="15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>
        <f t="shared" si="66"/>
        <v>0</v>
      </c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8"/>
      <c r="BB445" s="18"/>
      <c r="BC445" s="18"/>
      <c r="BD445" s="18"/>
      <c r="BE445" s="18" t="s">
        <v>88</v>
      </c>
      <c r="BF445" s="18">
        <v>0.1</v>
      </c>
      <c r="BG445" s="18">
        <v>14</v>
      </c>
      <c r="BH445" s="18">
        <v>0.4</v>
      </c>
      <c r="BI445" s="18"/>
      <c r="BJ445" s="18"/>
      <c r="BK445" s="18"/>
      <c r="BL445" s="18">
        <f t="shared" si="61"/>
        <v>0.5</v>
      </c>
      <c r="BM445" s="12"/>
      <c r="BN445" s="12"/>
      <c r="BO445" s="12" t="s">
        <v>381</v>
      </c>
      <c r="BP445" s="12">
        <v>0.4</v>
      </c>
      <c r="BQ445" s="12" t="s">
        <v>382</v>
      </c>
      <c r="BR445" s="12">
        <v>0.2</v>
      </c>
      <c r="BS445" s="12">
        <f t="shared" si="64"/>
        <v>0.60000000000000009</v>
      </c>
      <c r="BT445" s="12">
        <f t="shared" si="63"/>
        <v>0.60000000000000009</v>
      </c>
      <c r="BU445" s="22">
        <f t="shared" si="65"/>
        <v>2.3800000000000003</v>
      </c>
      <c r="BV445" s="22"/>
    </row>
    <row r="446" spans="1:74" x14ac:dyDescent="0.2">
      <c r="A446" s="1">
        <v>2015</v>
      </c>
      <c r="B446" s="1" t="s">
        <v>380</v>
      </c>
      <c r="C446" s="6">
        <v>1120152310</v>
      </c>
      <c r="D446" s="9">
        <v>1.4</v>
      </c>
      <c r="E446" s="9" t="s">
        <v>112</v>
      </c>
      <c r="F446" s="9"/>
      <c r="G446" s="9"/>
      <c r="H446" s="9"/>
      <c r="I446" s="9">
        <f t="shared" si="67"/>
        <v>0</v>
      </c>
      <c r="J446" s="12"/>
      <c r="K446" s="12">
        <f t="shared" si="60"/>
        <v>0</v>
      </c>
      <c r="L446" s="15"/>
      <c r="M446" s="15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>
        <f t="shared" si="66"/>
        <v>0</v>
      </c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8"/>
      <c r="BB446" s="18"/>
      <c r="BC446" s="18"/>
      <c r="BD446" s="18"/>
      <c r="BE446" s="18"/>
      <c r="BF446" s="18"/>
      <c r="BG446" s="18"/>
      <c r="BH446" s="18"/>
      <c r="BI446" s="18"/>
      <c r="BJ446" s="18"/>
      <c r="BK446" s="18"/>
      <c r="BL446" s="18">
        <f t="shared" si="61"/>
        <v>0</v>
      </c>
      <c r="BM446" s="12"/>
      <c r="BN446" s="12"/>
      <c r="BO446" s="12"/>
      <c r="BP446" s="12"/>
      <c r="BQ446" s="12"/>
      <c r="BR446" s="12"/>
      <c r="BS446" s="12">
        <f t="shared" si="64"/>
        <v>0</v>
      </c>
      <c r="BT446" s="12">
        <f t="shared" si="63"/>
        <v>0</v>
      </c>
      <c r="BU446" s="22">
        <f t="shared" si="65"/>
        <v>0</v>
      </c>
      <c r="BV446" s="22"/>
    </row>
    <row r="447" spans="1:74" x14ac:dyDescent="0.2">
      <c r="A447" s="1">
        <v>2015</v>
      </c>
      <c r="B447" s="1" t="s">
        <v>380</v>
      </c>
      <c r="C447" s="6">
        <v>1120152311</v>
      </c>
      <c r="D447" s="9">
        <v>1.8</v>
      </c>
      <c r="E447" s="9" t="s">
        <v>95</v>
      </c>
      <c r="F447" s="9">
        <v>1</v>
      </c>
      <c r="G447" s="9"/>
      <c r="H447" s="9"/>
      <c r="I447" s="9">
        <f t="shared" si="67"/>
        <v>1.8</v>
      </c>
      <c r="J447" s="12"/>
      <c r="K447" s="12">
        <f t="shared" si="60"/>
        <v>0</v>
      </c>
      <c r="L447" s="15"/>
      <c r="M447" s="15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>
        <f t="shared" si="66"/>
        <v>0</v>
      </c>
      <c r="AI447" s="20"/>
      <c r="AJ447" s="20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8"/>
      <c r="BB447" s="18"/>
      <c r="BC447" s="18"/>
      <c r="BD447" s="18"/>
      <c r="BE447" s="18"/>
      <c r="BF447" s="18"/>
      <c r="BG447" s="18"/>
      <c r="BH447" s="18"/>
      <c r="BI447" s="18"/>
      <c r="BJ447" s="18"/>
      <c r="BK447" s="18"/>
      <c r="BL447" s="18">
        <f t="shared" si="61"/>
        <v>0</v>
      </c>
      <c r="BM447" s="12"/>
      <c r="BN447" s="12"/>
      <c r="BO447" s="12"/>
      <c r="BP447" s="12"/>
      <c r="BQ447" s="12"/>
      <c r="BR447" s="12"/>
      <c r="BS447" s="12">
        <f t="shared" si="64"/>
        <v>0</v>
      </c>
      <c r="BT447" s="12">
        <f t="shared" si="63"/>
        <v>0</v>
      </c>
      <c r="BU447" s="22">
        <f t="shared" si="65"/>
        <v>1.8</v>
      </c>
      <c r="BV447" s="22"/>
    </row>
    <row r="448" spans="1:74" x14ac:dyDescent="0.2">
      <c r="A448" s="1">
        <v>2015</v>
      </c>
      <c r="B448" s="1" t="s">
        <v>380</v>
      </c>
      <c r="C448" s="6">
        <v>1120152315</v>
      </c>
      <c r="D448" s="9"/>
      <c r="E448" s="9"/>
      <c r="F448" s="9"/>
      <c r="G448" s="9"/>
      <c r="H448" s="9"/>
      <c r="I448" s="9">
        <f t="shared" si="67"/>
        <v>0</v>
      </c>
      <c r="J448" s="12"/>
      <c r="K448" s="12">
        <f t="shared" si="60"/>
        <v>0</v>
      </c>
      <c r="L448" s="15"/>
      <c r="M448" s="15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>
        <f t="shared" si="66"/>
        <v>0</v>
      </c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8"/>
      <c r="BB448" s="18"/>
      <c r="BC448" s="18"/>
      <c r="BD448" s="18"/>
      <c r="BE448" s="18"/>
      <c r="BF448" s="18"/>
      <c r="BG448" s="18"/>
      <c r="BH448" s="18"/>
      <c r="BI448" s="18"/>
      <c r="BJ448" s="18"/>
      <c r="BK448" s="18"/>
      <c r="BL448" s="18">
        <f t="shared" si="61"/>
        <v>0</v>
      </c>
      <c r="BM448" s="12"/>
      <c r="BN448" s="12"/>
      <c r="BO448" s="12"/>
      <c r="BP448" s="12"/>
      <c r="BQ448" s="12"/>
      <c r="BR448" s="12"/>
      <c r="BS448" s="12">
        <f t="shared" si="64"/>
        <v>0</v>
      </c>
      <c r="BT448" s="12">
        <f t="shared" si="63"/>
        <v>0</v>
      </c>
      <c r="BU448" s="22">
        <f t="shared" si="65"/>
        <v>0</v>
      </c>
      <c r="BV448" s="22"/>
    </row>
    <row r="449" spans="1:74" x14ac:dyDescent="0.2">
      <c r="A449" s="1">
        <v>2015</v>
      </c>
      <c r="B449" s="1" t="s">
        <v>380</v>
      </c>
      <c r="C449" s="6">
        <v>1120152326</v>
      </c>
      <c r="D449" s="9">
        <v>1.4</v>
      </c>
      <c r="E449" s="9" t="s">
        <v>96</v>
      </c>
      <c r="F449" s="9">
        <v>0.8</v>
      </c>
      <c r="G449" s="9">
        <v>2</v>
      </c>
      <c r="H449" s="9" t="s">
        <v>383</v>
      </c>
      <c r="I449" s="9">
        <f t="shared" si="67"/>
        <v>2</v>
      </c>
      <c r="J449" s="12"/>
      <c r="K449" s="12">
        <f t="shared" si="60"/>
        <v>0</v>
      </c>
      <c r="L449" s="15"/>
      <c r="M449" s="15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>
        <f t="shared" si="66"/>
        <v>0</v>
      </c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8"/>
      <c r="BB449" s="18"/>
      <c r="BC449" s="18"/>
      <c r="BD449" s="18"/>
      <c r="BE449" s="18" t="s">
        <v>88</v>
      </c>
      <c r="BF449" s="18">
        <v>0.1</v>
      </c>
      <c r="BG449" s="18"/>
      <c r="BH449" s="18"/>
      <c r="BI449" s="18"/>
      <c r="BJ449" s="18"/>
      <c r="BK449" s="18"/>
      <c r="BL449" s="18">
        <f t="shared" si="61"/>
        <v>0.1</v>
      </c>
      <c r="BM449" s="12"/>
      <c r="BN449" s="12"/>
      <c r="BO449" s="12"/>
      <c r="BP449" s="12"/>
      <c r="BQ449" s="12" t="s">
        <v>384</v>
      </c>
      <c r="BR449" s="12">
        <v>0.6</v>
      </c>
      <c r="BS449" s="12">
        <f t="shared" si="64"/>
        <v>0.6</v>
      </c>
      <c r="BT449" s="12">
        <f t="shared" si="63"/>
        <v>0.6</v>
      </c>
      <c r="BU449" s="22">
        <f t="shared" si="65"/>
        <v>2.7</v>
      </c>
      <c r="BV449" s="22"/>
    </row>
    <row r="450" spans="1:74" x14ac:dyDescent="0.2">
      <c r="A450" s="1">
        <v>2015</v>
      </c>
      <c r="B450" s="1" t="s">
        <v>380</v>
      </c>
      <c r="C450" s="6">
        <v>1120152334</v>
      </c>
      <c r="D450" s="9"/>
      <c r="E450" s="9"/>
      <c r="F450" s="9"/>
      <c r="G450" s="9"/>
      <c r="H450" s="9"/>
      <c r="I450" s="9">
        <f t="shared" si="67"/>
        <v>0</v>
      </c>
      <c r="J450" s="12"/>
      <c r="K450" s="12">
        <f t="shared" si="60"/>
        <v>0</v>
      </c>
      <c r="L450" s="15"/>
      <c r="M450" s="15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>
        <f t="shared" si="66"/>
        <v>0</v>
      </c>
      <c r="AI450" s="20"/>
      <c r="AJ450" s="20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8"/>
      <c r="BB450" s="18"/>
      <c r="BC450" s="18"/>
      <c r="BD450" s="18"/>
      <c r="BE450" s="18"/>
      <c r="BF450" s="18"/>
      <c r="BG450" s="18"/>
      <c r="BH450" s="18"/>
      <c r="BI450" s="18"/>
      <c r="BJ450" s="18"/>
      <c r="BK450" s="18"/>
      <c r="BL450" s="18">
        <f t="shared" si="61"/>
        <v>0</v>
      </c>
      <c r="BM450" s="12"/>
      <c r="BN450" s="12"/>
      <c r="BO450" s="12"/>
      <c r="BP450" s="12"/>
      <c r="BQ450" s="12"/>
      <c r="BR450" s="12"/>
      <c r="BS450" s="12">
        <f t="shared" si="64"/>
        <v>0</v>
      </c>
      <c r="BT450" s="12">
        <f t="shared" si="63"/>
        <v>0</v>
      </c>
      <c r="BU450" s="22">
        <f t="shared" si="65"/>
        <v>0</v>
      </c>
      <c r="BV450" s="22"/>
    </row>
    <row r="451" spans="1:74" x14ac:dyDescent="0.2">
      <c r="A451" s="1">
        <v>2015</v>
      </c>
      <c r="B451" s="1" t="s">
        <v>380</v>
      </c>
      <c r="C451" s="6">
        <v>1120152336</v>
      </c>
      <c r="D451" s="9"/>
      <c r="E451" s="9"/>
      <c r="F451" s="9"/>
      <c r="G451" s="9">
        <v>2</v>
      </c>
      <c r="H451" s="9" t="s">
        <v>385</v>
      </c>
      <c r="I451" s="9">
        <f t="shared" si="67"/>
        <v>2</v>
      </c>
      <c r="J451" s="12"/>
      <c r="K451" s="12">
        <f t="shared" si="60"/>
        <v>0</v>
      </c>
      <c r="L451" s="15"/>
      <c r="M451" s="15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>
        <f t="shared" si="66"/>
        <v>0</v>
      </c>
      <c r="AI451" s="20"/>
      <c r="AJ451" s="20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8"/>
      <c r="BB451" s="18"/>
      <c r="BC451" s="18"/>
      <c r="BD451" s="18"/>
      <c r="BE451" s="18" t="s">
        <v>88</v>
      </c>
      <c r="BF451" s="18">
        <v>0.1</v>
      </c>
      <c r="BG451" s="18"/>
      <c r="BH451" s="18"/>
      <c r="BI451" s="18"/>
      <c r="BJ451" s="18"/>
      <c r="BK451" s="18"/>
      <c r="BL451" s="18">
        <f t="shared" si="61"/>
        <v>0.1</v>
      </c>
      <c r="BM451" s="12"/>
      <c r="BN451" s="12"/>
      <c r="BO451" s="12" t="s">
        <v>235</v>
      </c>
      <c r="BP451" s="12">
        <v>0.2</v>
      </c>
      <c r="BQ451" s="12"/>
      <c r="BR451" s="12"/>
      <c r="BS451" s="12">
        <f t="shared" si="64"/>
        <v>0.2</v>
      </c>
      <c r="BT451" s="12">
        <f t="shared" si="63"/>
        <v>0.2</v>
      </c>
      <c r="BU451" s="22">
        <f t="shared" si="65"/>
        <v>2.2999999999999998</v>
      </c>
      <c r="BV451" s="22"/>
    </row>
    <row r="452" spans="1:74" x14ac:dyDescent="0.2">
      <c r="A452" s="1">
        <v>2015</v>
      </c>
      <c r="B452" s="1" t="s">
        <v>380</v>
      </c>
      <c r="C452" s="7">
        <v>1120152339</v>
      </c>
      <c r="D452" s="9">
        <v>1.4</v>
      </c>
      <c r="E452" s="9" t="s">
        <v>105</v>
      </c>
      <c r="F452" s="9">
        <v>0.6</v>
      </c>
      <c r="G452" s="9"/>
      <c r="H452" s="9"/>
      <c r="I452" s="9">
        <f t="shared" si="67"/>
        <v>0.84</v>
      </c>
      <c r="J452" s="12"/>
      <c r="K452" s="12">
        <f t="shared" ref="K452:K514" si="68">J452/5</f>
        <v>0</v>
      </c>
      <c r="L452" s="15"/>
      <c r="M452" s="15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>
        <f t="shared" si="66"/>
        <v>0</v>
      </c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8"/>
      <c r="BB452" s="18"/>
      <c r="BC452" s="18"/>
      <c r="BD452" s="18"/>
      <c r="BE452" s="18"/>
      <c r="BF452" s="18"/>
      <c r="BG452" s="18"/>
      <c r="BH452" s="18"/>
      <c r="BI452" s="18"/>
      <c r="BJ452" s="18"/>
      <c r="BK452" s="18"/>
      <c r="BL452" s="18">
        <f t="shared" ref="BL452:BL511" si="69">MIN(SUM(BK452,BI452,BH452,BF452,BD452,BB452,AX452,AV452,AT452,AR452,AP452,AN452,AL452,AJ452),3)</f>
        <v>0</v>
      </c>
      <c r="BM452" s="12"/>
      <c r="BN452" s="12"/>
      <c r="BO452" s="12"/>
      <c r="BP452" s="12"/>
      <c r="BQ452" s="12"/>
      <c r="BR452" s="12"/>
      <c r="BS452" s="12">
        <f t="shared" si="64"/>
        <v>0</v>
      </c>
      <c r="BT452" s="12">
        <f t="shared" ref="BT452:BT511" si="70">MIN(SUM(BS452,BN452),3)</f>
        <v>0</v>
      </c>
      <c r="BU452" s="22">
        <f t="shared" si="65"/>
        <v>0.84</v>
      </c>
      <c r="BV452" s="22"/>
    </row>
    <row r="453" spans="1:74" x14ac:dyDescent="0.2">
      <c r="A453" s="1">
        <v>2015</v>
      </c>
      <c r="B453" s="1" t="s">
        <v>380</v>
      </c>
      <c r="C453" s="6">
        <v>1120152341</v>
      </c>
      <c r="D453" s="9">
        <v>1.4</v>
      </c>
      <c r="E453" s="9" t="s">
        <v>103</v>
      </c>
      <c r="F453" s="9">
        <v>0.8</v>
      </c>
      <c r="G453" s="9"/>
      <c r="H453" s="9"/>
      <c r="I453" s="9">
        <f t="shared" si="67"/>
        <v>1.1199999999999999</v>
      </c>
      <c r="J453" s="12"/>
      <c r="K453" s="12">
        <f t="shared" si="68"/>
        <v>0</v>
      </c>
      <c r="L453" s="15">
        <v>1</v>
      </c>
      <c r="M453" s="15">
        <v>0.1</v>
      </c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>
        <f t="shared" si="66"/>
        <v>0.1</v>
      </c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8"/>
      <c r="BB453" s="18"/>
      <c r="BC453" s="18"/>
      <c r="BD453" s="18"/>
      <c r="BE453" s="18"/>
      <c r="BF453" s="18"/>
      <c r="BG453" s="18"/>
      <c r="BH453" s="18"/>
      <c r="BI453" s="18"/>
      <c r="BJ453" s="18"/>
      <c r="BK453" s="18"/>
      <c r="BL453" s="18">
        <f t="shared" si="69"/>
        <v>0</v>
      </c>
      <c r="BM453" s="12"/>
      <c r="BN453" s="12"/>
      <c r="BO453" s="12" t="s">
        <v>235</v>
      </c>
      <c r="BP453" s="12">
        <v>0.2</v>
      </c>
      <c r="BQ453" s="12"/>
      <c r="BR453" s="12"/>
      <c r="BS453" s="12">
        <f t="shared" si="64"/>
        <v>0.2</v>
      </c>
      <c r="BT453" s="12">
        <f t="shared" si="70"/>
        <v>0.2</v>
      </c>
      <c r="BU453" s="22">
        <f t="shared" si="65"/>
        <v>1.42</v>
      </c>
      <c r="BV453" s="22"/>
    </row>
    <row r="454" spans="1:74" x14ac:dyDescent="0.2">
      <c r="A454" s="1">
        <v>2015</v>
      </c>
      <c r="B454" s="1" t="s">
        <v>380</v>
      </c>
      <c r="C454" s="6">
        <v>1120152345</v>
      </c>
      <c r="D454" s="9">
        <v>1.8</v>
      </c>
      <c r="E454" s="9" t="s">
        <v>110</v>
      </c>
      <c r="F454" s="9">
        <v>1</v>
      </c>
      <c r="G454" s="9"/>
      <c r="H454" s="9"/>
      <c r="I454" s="9">
        <f t="shared" si="67"/>
        <v>1.8</v>
      </c>
      <c r="J454" s="12"/>
      <c r="K454" s="12">
        <f t="shared" si="68"/>
        <v>0</v>
      </c>
      <c r="L454" s="15"/>
      <c r="M454" s="15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>
        <f t="shared" si="66"/>
        <v>0</v>
      </c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8"/>
      <c r="BB454" s="18"/>
      <c r="BC454" s="18"/>
      <c r="BD454" s="18"/>
      <c r="BE454" s="18"/>
      <c r="BF454" s="18"/>
      <c r="BG454" s="18">
        <v>6</v>
      </c>
      <c r="BH454" s="18">
        <v>0.2</v>
      </c>
      <c r="BI454" s="18"/>
      <c r="BJ454" s="18"/>
      <c r="BK454" s="18"/>
      <c r="BL454" s="18">
        <f t="shared" si="69"/>
        <v>0.2</v>
      </c>
      <c r="BM454" s="12" t="s">
        <v>386</v>
      </c>
      <c r="BN454" s="12">
        <v>0.3</v>
      </c>
      <c r="BO454" s="12" t="s">
        <v>387</v>
      </c>
      <c r="BP454" s="12">
        <v>0.4</v>
      </c>
      <c r="BQ454" s="12" t="s">
        <v>388</v>
      </c>
      <c r="BR454" s="12">
        <v>0.6</v>
      </c>
      <c r="BS454" s="12">
        <f t="shared" si="64"/>
        <v>1</v>
      </c>
      <c r="BT454" s="12">
        <f t="shared" si="70"/>
        <v>1.3</v>
      </c>
      <c r="BU454" s="22">
        <f t="shared" si="65"/>
        <v>3.3</v>
      </c>
      <c r="BV454" s="22"/>
    </row>
    <row r="455" spans="1:74" x14ac:dyDescent="0.2">
      <c r="A455" s="1">
        <v>2015</v>
      </c>
      <c r="B455" s="1" t="s">
        <v>380</v>
      </c>
      <c r="C455" s="6">
        <v>1120152350</v>
      </c>
      <c r="D455" s="9"/>
      <c r="E455" s="9"/>
      <c r="F455" s="9"/>
      <c r="G455" s="9"/>
      <c r="H455" s="9"/>
      <c r="I455" s="9">
        <f t="shared" si="67"/>
        <v>0</v>
      </c>
      <c r="J455" s="12"/>
      <c r="K455" s="12">
        <f t="shared" si="68"/>
        <v>0</v>
      </c>
      <c r="L455" s="15"/>
      <c r="M455" s="15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>
        <f t="shared" si="66"/>
        <v>0</v>
      </c>
      <c r="AI455" s="20"/>
      <c r="AJ455" s="20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8"/>
      <c r="BB455" s="18"/>
      <c r="BC455" s="18"/>
      <c r="BD455" s="18"/>
      <c r="BE455" s="18"/>
      <c r="BF455" s="18"/>
      <c r="BG455" s="18"/>
      <c r="BH455" s="18"/>
      <c r="BI455" s="18"/>
      <c r="BJ455" s="18"/>
      <c r="BK455" s="18"/>
      <c r="BL455" s="18">
        <f t="shared" si="69"/>
        <v>0</v>
      </c>
      <c r="BM455" s="12"/>
      <c r="BN455" s="12"/>
      <c r="BO455" s="12"/>
      <c r="BP455" s="12"/>
      <c r="BQ455" s="12"/>
      <c r="BR455" s="12"/>
      <c r="BS455" s="12">
        <f t="shared" si="64"/>
        <v>0</v>
      </c>
      <c r="BT455" s="12">
        <f t="shared" si="70"/>
        <v>0</v>
      </c>
      <c r="BU455" s="22">
        <f t="shared" si="65"/>
        <v>0</v>
      </c>
      <c r="BV455" s="22"/>
    </row>
    <row r="456" spans="1:74" x14ac:dyDescent="0.2">
      <c r="A456" s="1">
        <v>2015</v>
      </c>
      <c r="B456" s="1" t="s">
        <v>380</v>
      </c>
      <c r="C456" s="6">
        <v>1120152357</v>
      </c>
      <c r="D456" s="9"/>
      <c r="E456" s="9"/>
      <c r="F456" s="9"/>
      <c r="G456" s="9"/>
      <c r="H456" s="9"/>
      <c r="I456" s="9">
        <f t="shared" si="67"/>
        <v>0</v>
      </c>
      <c r="J456" s="12"/>
      <c r="K456" s="12">
        <f t="shared" si="68"/>
        <v>0</v>
      </c>
      <c r="L456" s="15"/>
      <c r="M456" s="15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>
        <f t="shared" si="66"/>
        <v>0</v>
      </c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8"/>
      <c r="BB456" s="18"/>
      <c r="BC456" s="18"/>
      <c r="BD456" s="18"/>
      <c r="BE456" s="18"/>
      <c r="BF456" s="18"/>
      <c r="BG456" s="18">
        <v>6</v>
      </c>
      <c r="BH456" s="18">
        <v>0.2</v>
      </c>
      <c r="BI456" s="18"/>
      <c r="BJ456" s="18"/>
      <c r="BK456" s="18"/>
      <c r="BL456" s="18">
        <f t="shared" si="69"/>
        <v>0.2</v>
      </c>
      <c r="BM456" s="12" t="s">
        <v>389</v>
      </c>
      <c r="BN456" s="12">
        <v>0.2</v>
      </c>
      <c r="BO456" s="12" t="s">
        <v>89</v>
      </c>
      <c r="BP456" s="12">
        <v>0.2</v>
      </c>
      <c r="BQ456" s="12" t="s">
        <v>390</v>
      </c>
      <c r="BR456" s="12" t="s">
        <v>390</v>
      </c>
      <c r="BS456" s="12">
        <f t="shared" si="64"/>
        <v>0.2</v>
      </c>
      <c r="BT456" s="12">
        <f t="shared" si="70"/>
        <v>0.4</v>
      </c>
      <c r="BU456" s="22">
        <f t="shared" si="65"/>
        <v>0.60000000000000009</v>
      </c>
      <c r="BV456" s="22"/>
    </row>
    <row r="457" spans="1:74" x14ac:dyDescent="0.2">
      <c r="A457" s="1">
        <v>2015</v>
      </c>
      <c r="B457" s="1" t="s">
        <v>380</v>
      </c>
      <c r="C457" s="6">
        <v>1120152373</v>
      </c>
      <c r="D457" s="9">
        <v>1.4</v>
      </c>
      <c r="E457" s="9" t="s">
        <v>107</v>
      </c>
      <c r="F457" s="9">
        <v>0.8</v>
      </c>
      <c r="G457" s="9"/>
      <c r="H457" s="9"/>
      <c r="I457" s="9">
        <f t="shared" si="67"/>
        <v>1.1199999999999999</v>
      </c>
      <c r="J457" s="12"/>
      <c r="K457" s="12">
        <f t="shared" si="68"/>
        <v>0</v>
      </c>
      <c r="L457" s="15">
        <v>1</v>
      </c>
      <c r="M457" s="15">
        <v>0.1</v>
      </c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>
        <f t="shared" si="66"/>
        <v>0.1</v>
      </c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8"/>
      <c r="BB457" s="18"/>
      <c r="BC457" s="18"/>
      <c r="BD457" s="18"/>
      <c r="BE457" s="18" t="s">
        <v>88</v>
      </c>
      <c r="BF457" s="18">
        <v>0.1</v>
      </c>
      <c r="BG457" s="18"/>
      <c r="BH457" s="18"/>
      <c r="BI457" s="18"/>
      <c r="BJ457" s="18"/>
      <c r="BK457" s="18"/>
      <c r="BL457" s="18">
        <f t="shared" si="69"/>
        <v>0.1</v>
      </c>
      <c r="BM457" s="12"/>
      <c r="BN457" s="12"/>
      <c r="BO457" s="12"/>
      <c r="BP457" s="12"/>
      <c r="BQ457" s="12" t="s">
        <v>336</v>
      </c>
      <c r="BR457" s="12">
        <v>0.1</v>
      </c>
      <c r="BS457" s="12">
        <f t="shared" si="64"/>
        <v>0.1</v>
      </c>
      <c r="BT457" s="12">
        <f t="shared" si="70"/>
        <v>0.1</v>
      </c>
      <c r="BU457" s="22">
        <f t="shared" si="65"/>
        <v>1.42</v>
      </c>
      <c r="BV457" s="22"/>
    </row>
    <row r="458" spans="1:74" x14ac:dyDescent="0.2">
      <c r="A458" s="1">
        <v>2015</v>
      </c>
      <c r="B458" s="1" t="s">
        <v>380</v>
      </c>
      <c r="C458" s="6">
        <v>1120152309</v>
      </c>
      <c r="D458" s="9"/>
      <c r="E458" s="9"/>
      <c r="F458" s="9"/>
      <c r="G458" s="9"/>
      <c r="H458" s="9"/>
      <c r="I458" s="9">
        <f t="shared" si="67"/>
        <v>0</v>
      </c>
      <c r="J458" s="12"/>
      <c r="K458" s="12">
        <f t="shared" si="68"/>
        <v>0</v>
      </c>
      <c r="L458" s="15"/>
      <c r="M458" s="15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>
        <f t="shared" si="66"/>
        <v>0</v>
      </c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8"/>
      <c r="BB458" s="18"/>
      <c r="BC458" s="18"/>
      <c r="BD458" s="18"/>
      <c r="BE458" s="18"/>
      <c r="BF458" s="18"/>
      <c r="BG458" s="18"/>
      <c r="BH458" s="18"/>
      <c r="BI458" s="18"/>
      <c r="BJ458" s="18"/>
      <c r="BK458" s="18"/>
      <c r="BL458" s="18">
        <f t="shared" si="69"/>
        <v>0</v>
      </c>
      <c r="BM458" s="12"/>
      <c r="BN458" s="12"/>
      <c r="BO458" s="12"/>
      <c r="BP458" s="12"/>
      <c r="BQ458" s="12"/>
      <c r="BR458" s="12"/>
      <c r="BS458" s="12">
        <f t="shared" si="64"/>
        <v>0</v>
      </c>
      <c r="BT458" s="12">
        <f t="shared" si="70"/>
        <v>0</v>
      </c>
      <c r="BU458" s="22">
        <f t="shared" si="65"/>
        <v>0</v>
      </c>
      <c r="BV458" s="22"/>
    </row>
    <row r="459" spans="1:74" x14ac:dyDescent="0.2">
      <c r="A459" s="1">
        <v>2015</v>
      </c>
      <c r="B459" s="1" t="s">
        <v>380</v>
      </c>
      <c r="C459" s="6">
        <v>1120152332</v>
      </c>
      <c r="D459" s="9"/>
      <c r="E459" s="9"/>
      <c r="F459" s="9"/>
      <c r="G459" s="9"/>
      <c r="H459" s="9"/>
      <c r="I459" s="9">
        <f t="shared" si="67"/>
        <v>0</v>
      </c>
      <c r="J459" s="12"/>
      <c r="K459" s="12">
        <f t="shared" si="68"/>
        <v>0</v>
      </c>
      <c r="L459" s="15"/>
      <c r="M459" s="15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>
        <f t="shared" si="66"/>
        <v>0</v>
      </c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8"/>
      <c r="BB459" s="18"/>
      <c r="BC459" s="18"/>
      <c r="BD459" s="18"/>
      <c r="BE459" s="18"/>
      <c r="BF459" s="18"/>
      <c r="BG459" s="18"/>
      <c r="BH459" s="18"/>
      <c r="BI459" s="18"/>
      <c r="BJ459" s="18"/>
      <c r="BK459" s="18"/>
      <c r="BL459" s="18">
        <f t="shared" si="69"/>
        <v>0</v>
      </c>
      <c r="BM459" s="12"/>
      <c r="BN459" s="12"/>
      <c r="BO459" s="12"/>
      <c r="BP459" s="12"/>
      <c r="BQ459" s="12"/>
      <c r="BR459" s="12"/>
      <c r="BS459" s="12">
        <f t="shared" si="64"/>
        <v>0</v>
      </c>
      <c r="BT459" s="12">
        <f t="shared" si="70"/>
        <v>0</v>
      </c>
      <c r="BU459" s="22">
        <f t="shared" si="65"/>
        <v>0</v>
      </c>
      <c r="BV459" s="22"/>
    </row>
    <row r="460" spans="1:74" x14ac:dyDescent="0.2">
      <c r="A460" s="1">
        <v>2015</v>
      </c>
      <c r="B460" s="1" t="s">
        <v>380</v>
      </c>
      <c r="C460" s="6">
        <v>1120152351</v>
      </c>
      <c r="D460" s="9"/>
      <c r="E460" s="9"/>
      <c r="F460" s="9"/>
      <c r="G460" s="9"/>
      <c r="H460" s="9"/>
      <c r="I460" s="9">
        <f t="shared" si="67"/>
        <v>0</v>
      </c>
      <c r="J460" s="12"/>
      <c r="K460" s="12">
        <f t="shared" si="68"/>
        <v>0</v>
      </c>
      <c r="L460" s="15"/>
      <c r="M460" s="15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>
        <f t="shared" si="66"/>
        <v>0</v>
      </c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8"/>
      <c r="BB460" s="18"/>
      <c r="BC460" s="18"/>
      <c r="BD460" s="18"/>
      <c r="BE460" s="18"/>
      <c r="BF460" s="18"/>
      <c r="BG460" s="18"/>
      <c r="BH460" s="18"/>
      <c r="BI460" s="18"/>
      <c r="BJ460" s="18"/>
      <c r="BK460" s="18"/>
      <c r="BL460" s="18">
        <f t="shared" si="69"/>
        <v>0</v>
      </c>
      <c r="BM460" s="12" t="s">
        <v>391</v>
      </c>
      <c r="BN460" s="12">
        <v>0.3</v>
      </c>
      <c r="BO460" s="12"/>
      <c r="BP460" s="12"/>
      <c r="BQ460" s="12" t="s">
        <v>379</v>
      </c>
      <c r="BR460" s="12">
        <v>0.2</v>
      </c>
      <c r="BS460" s="12">
        <f t="shared" si="64"/>
        <v>0.2</v>
      </c>
      <c r="BT460" s="12">
        <f t="shared" si="70"/>
        <v>0.5</v>
      </c>
      <c r="BU460" s="22">
        <f t="shared" si="65"/>
        <v>0.5</v>
      </c>
      <c r="BV460" s="22"/>
    </row>
    <row r="461" spans="1:74" x14ac:dyDescent="0.2">
      <c r="A461" s="1">
        <v>2015</v>
      </c>
      <c r="B461" s="1" t="s">
        <v>380</v>
      </c>
      <c r="C461" s="6">
        <v>1120152354</v>
      </c>
      <c r="D461" s="9">
        <v>1.4</v>
      </c>
      <c r="E461" s="9" t="s">
        <v>102</v>
      </c>
      <c r="F461" s="9">
        <v>1</v>
      </c>
      <c r="G461" s="9"/>
      <c r="H461" s="9"/>
      <c r="I461" s="9">
        <f t="shared" si="67"/>
        <v>1.4</v>
      </c>
      <c r="J461" s="12"/>
      <c r="K461" s="12">
        <f t="shared" si="68"/>
        <v>0</v>
      </c>
      <c r="L461" s="15"/>
      <c r="M461" s="15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>
        <f t="shared" si="66"/>
        <v>0</v>
      </c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8"/>
      <c r="BB461" s="18"/>
      <c r="BC461" s="18"/>
      <c r="BD461" s="18"/>
      <c r="BE461" s="18"/>
      <c r="BF461" s="18"/>
      <c r="BG461" s="18">
        <v>36</v>
      </c>
      <c r="BH461" s="18">
        <v>0.5</v>
      </c>
      <c r="BI461" s="18"/>
      <c r="BJ461" s="18"/>
      <c r="BK461" s="18"/>
      <c r="BL461" s="18">
        <f t="shared" si="69"/>
        <v>0.5</v>
      </c>
      <c r="BM461" s="12" t="s">
        <v>392</v>
      </c>
      <c r="BN461" s="12">
        <v>0.3</v>
      </c>
      <c r="BO461" s="12" t="s">
        <v>89</v>
      </c>
      <c r="BP461" s="12">
        <v>0.2</v>
      </c>
      <c r="BQ461" s="12" t="s">
        <v>326</v>
      </c>
      <c r="BR461" s="12">
        <v>0.1</v>
      </c>
      <c r="BS461" s="12">
        <f t="shared" si="64"/>
        <v>0.30000000000000004</v>
      </c>
      <c r="BT461" s="12">
        <f t="shared" si="70"/>
        <v>0.60000000000000009</v>
      </c>
      <c r="BU461" s="22">
        <f t="shared" si="65"/>
        <v>2.5</v>
      </c>
      <c r="BV461" s="22"/>
    </row>
    <row r="462" spans="1:74" x14ac:dyDescent="0.2">
      <c r="A462" s="1">
        <v>2015</v>
      </c>
      <c r="B462" s="1" t="s">
        <v>380</v>
      </c>
      <c r="C462" s="6">
        <v>1120152362</v>
      </c>
      <c r="D462" s="9"/>
      <c r="E462" s="9"/>
      <c r="F462" s="9"/>
      <c r="G462" s="9"/>
      <c r="H462" s="9"/>
      <c r="I462" s="9">
        <f t="shared" si="67"/>
        <v>0</v>
      </c>
      <c r="J462" s="12"/>
      <c r="K462" s="12">
        <f t="shared" si="68"/>
        <v>0</v>
      </c>
      <c r="L462" s="15"/>
      <c r="M462" s="15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>
        <f t="shared" si="66"/>
        <v>0</v>
      </c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8"/>
      <c r="BB462" s="18"/>
      <c r="BC462" s="18"/>
      <c r="BD462" s="18"/>
      <c r="BE462" s="18"/>
      <c r="BF462" s="18"/>
      <c r="BG462" s="18"/>
      <c r="BH462" s="18"/>
      <c r="BI462" s="18"/>
      <c r="BJ462" s="18"/>
      <c r="BK462" s="18"/>
      <c r="BL462" s="18">
        <f t="shared" si="69"/>
        <v>0</v>
      </c>
      <c r="BM462" s="12" t="s">
        <v>389</v>
      </c>
      <c r="BN462" s="12">
        <v>0.2</v>
      </c>
      <c r="BO462" s="11" t="s">
        <v>89</v>
      </c>
      <c r="BP462" s="11">
        <v>0.2</v>
      </c>
      <c r="BQ462" s="11" t="s">
        <v>336</v>
      </c>
      <c r="BR462" s="11">
        <v>0.1</v>
      </c>
      <c r="BS462" s="12">
        <f t="shared" si="64"/>
        <v>0.30000000000000004</v>
      </c>
      <c r="BT462" s="12">
        <f t="shared" si="70"/>
        <v>0.5</v>
      </c>
      <c r="BU462" s="22">
        <f t="shared" si="65"/>
        <v>0.5</v>
      </c>
      <c r="BV462" s="22"/>
    </row>
    <row r="463" spans="1:74" x14ac:dyDescent="0.2">
      <c r="A463" s="1">
        <v>2015</v>
      </c>
      <c r="B463" s="1" t="s">
        <v>380</v>
      </c>
      <c r="C463" s="6">
        <v>1120152370</v>
      </c>
      <c r="D463" s="9"/>
      <c r="E463" s="9"/>
      <c r="F463" s="9"/>
      <c r="G463" s="9"/>
      <c r="H463" s="9"/>
      <c r="I463" s="9">
        <f t="shared" si="67"/>
        <v>0</v>
      </c>
      <c r="J463" s="12"/>
      <c r="K463" s="12">
        <f t="shared" si="68"/>
        <v>0</v>
      </c>
      <c r="L463" s="15"/>
      <c r="M463" s="15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>
        <f t="shared" si="66"/>
        <v>0</v>
      </c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8"/>
      <c r="BB463" s="18"/>
      <c r="BC463" s="18"/>
      <c r="BD463" s="18"/>
      <c r="BE463" s="18"/>
      <c r="BF463" s="18"/>
      <c r="BG463" s="18"/>
      <c r="BH463" s="18"/>
      <c r="BI463" s="18"/>
      <c r="BJ463" s="18"/>
      <c r="BK463" s="18"/>
      <c r="BL463" s="18">
        <f t="shared" si="69"/>
        <v>0</v>
      </c>
      <c r="BM463" s="12"/>
      <c r="BN463" s="12"/>
      <c r="BO463" s="11" t="s">
        <v>91</v>
      </c>
      <c r="BP463" s="11">
        <v>0.2</v>
      </c>
      <c r="BQ463" s="11"/>
      <c r="BR463" s="11"/>
      <c r="BS463" s="12">
        <f t="shared" si="64"/>
        <v>0.2</v>
      </c>
      <c r="BT463" s="12">
        <f t="shared" si="70"/>
        <v>0.2</v>
      </c>
      <c r="BU463" s="22">
        <f t="shared" si="65"/>
        <v>0.2</v>
      </c>
      <c r="BV463" s="22"/>
    </row>
    <row r="464" spans="1:74" x14ac:dyDescent="0.2">
      <c r="A464" s="1">
        <v>2015</v>
      </c>
      <c r="B464" s="1" t="s">
        <v>289</v>
      </c>
      <c r="C464" s="6">
        <v>1120152279</v>
      </c>
      <c r="D464" s="9">
        <v>1.2</v>
      </c>
      <c r="E464" s="9" t="s">
        <v>393</v>
      </c>
      <c r="F464" s="9">
        <v>0.6</v>
      </c>
      <c r="G464" s="9"/>
      <c r="H464" s="9"/>
      <c r="I464" s="9">
        <f t="shared" si="67"/>
        <v>0.72</v>
      </c>
      <c r="J464" s="12"/>
      <c r="K464" s="12">
        <f t="shared" si="68"/>
        <v>0</v>
      </c>
      <c r="L464" s="15"/>
      <c r="M464" s="15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>
        <f t="shared" si="66"/>
        <v>0</v>
      </c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 t="s">
        <v>163</v>
      </c>
      <c r="AT464" s="18">
        <v>0.1</v>
      </c>
      <c r="AU464" s="18"/>
      <c r="AV464" s="18"/>
      <c r="AW464" s="18"/>
      <c r="AX464" s="18"/>
      <c r="AY464" s="18"/>
      <c r="AZ464" s="18"/>
      <c r="BA464" s="18"/>
      <c r="BB464" s="18"/>
      <c r="BC464" s="18"/>
      <c r="BD464" s="18"/>
      <c r="BE464" s="18"/>
      <c r="BF464" s="18"/>
      <c r="BG464" s="18"/>
      <c r="BH464" s="18"/>
      <c r="BI464" s="18"/>
      <c r="BJ464" s="18"/>
      <c r="BK464" s="18"/>
      <c r="BL464" s="18">
        <f t="shared" si="69"/>
        <v>0.1</v>
      </c>
      <c r="BM464" s="12"/>
      <c r="BN464" s="12"/>
      <c r="BO464" s="12"/>
      <c r="BP464" s="12"/>
      <c r="BQ464" s="12"/>
      <c r="BR464" s="12"/>
      <c r="BS464" s="12">
        <f t="shared" si="64"/>
        <v>0</v>
      </c>
      <c r="BT464" s="12">
        <f t="shared" si="70"/>
        <v>0</v>
      </c>
      <c r="BU464" s="22">
        <f t="shared" si="65"/>
        <v>0.82</v>
      </c>
      <c r="BV464" s="22"/>
    </row>
    <row r="465" spans="1:74" x14ac:dyDescent="0.2">
      <c r="A465" s="1">
        <v>2015</v>
      </c>
      <c r="B465" s="1" t="s">
        <v>289</v>
      </c>
      <c r="C465" s="6">
        <v>1120152282</v>
      </c>
      <c r="D465" s="9"/>
      <c r="E465" s="9"/>
      <c r="F465" s="9"/>
      <c r="G465" s="9"/>
      <c r="H465" s="9"/>
      <c r="I465" s="9">
        <f t="shared" si="67"/>
        <v>0</v>
      </c>
      <c r="J465" s="12"/>
      <c r="K465" s="12">
        <f t="shared" si="68"/>
        <v>0</v>
      </c>
      <c r="L465" s="15"/>
      <c r="M465" s="15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>
        <f t="shared" si="66"/>
        <v>0</v>
      </c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8"/>
      <c r="BB465" s="18"/>
      <c r="BC465" s="18"/>
      <c r="BD465" s="18"/>
      <c r="BE465" s="18"/>
      <c r="BF465" s="18"/>
      <c r="BG465" s="18"/>
      <c r="BH465" s="18"/>
      <c r="BI465" s="18"/>
      <c r="BJ465" s="18"/>
      <c r="BK465" s="18"/>
      <c r="BL465" s="18">
        <f t="shared" si="69"/>
        <v>0</v>
      </c>
      <c r="BM465" s="12"/>
      <c r="BN465" s="12"/>
      <c r="BO465" s="12"/>
      <c r="BP465" s="12"/>
      <c r="BQ465" s="12"/>
      <c r="BR465" s="12"/>
      <c r="BS465" s="12">
        <f t="shared" si="64"/>
        <v>0</v>
      </c>
      <c r="BT465" s="12">
        <f t="shared" si="70"/>
        <v>0</v>
      </c>
      <c r="BU465" s="22">
        <f t="shared" si="65"/>
        <v>0</v>
      </c>
      <c r="BV465" s="22"/>
    </row>
    <row r="466" spans="1:74" x14ac:dyDescent="0.2">
      <c r="A466" s="1">
        <v>2015</v>
      </c>
      <c r="B466" s="1" t="s">
        <v>289</v>
      </c>
      <c r="C466" s="6">
        <v>1120152284</v>
      </c>
      <c r="D466" s="9"/>
      <c r="E466" s="9"/>
      <c r="F466" s="9"/>
      <c r="G466" s="9"/>
      <c r="H466" s="9"/>
      <c r="I466" s="9">
        <f t="shared" si="67"/>
        <v>0</v>
      </c>
      <c r="J466" s="12"/>
      <c r="K466" s="12">
        <f t="shared" si="68"/>
        <v>0</v>
      </c>
      <c r="L466" s="15"/>
      <c r="M466" s="15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>
        <f t="shared" si="66"/>
        <v>0</v>
      </c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8"/>
      <c r="BB466" s="18"/>
      <c r="BC466" s="18"/>
      <c r="BD466" s="18"/>
      <c r="BE466" s="18"/>
      <c r="BF466" s="18"/>
      <c r="BG466" s="18"/>
      <c r="BH466" s="18"/>
      <c r="BI466" s="18"/>
      <c r="BJ466" s="18"/>
      <c r="BK466" s="18"/>
      <c r="BL466" s="18">
        <f t="shared" si="69"/>
        <v>0</v>
      </c>
      <c r="BM466" s="12"/>
      <c r="BN466" s="12"/>
      <c r="BO466" s="12"/>
      <c r="BP466" s="12"/>
      <c r="BQ466" s="12"/>
      <c r="BR466" s="12"/>
      <c r="BS466" s="12">
        <f t="shared" si="64"/>
        <v>0</v>
      </c>
      <c r="BT466" s="12">
        <f t="shared" si="70"/>
        <v>0</v>
      </c>
      <c r="BU466" s="22">
        <f t="shared" si="65"/>
        <v>0</v>
      </c>
      <c r="BV466" s="22"/>
    </row>
    <row r="467" spans="1:74" x14ac:dyDescent="0.2">
      <c r="A467" s="1">
        <v>2015</v>
      </c>
      <c r="B467" s="1" t="s">
        <v>289</v>
      </c>
      <c r="C467" s="6">
        <v>1120152288</v>
      </c>
      <c r="D467" s="9"/>
      <c r="E467" s="9"/>
      <c r="F467" s="9"/>
      <c r="G467" s="9"/>
      <c r="H467" s="9"/>
      <c r="I467" s="9">
        <f t="shared" si="67"/>
        <v>0</v>
      </c>
      <c r="J467" s="12"/>
      <c r="K467" s="12">
        <f t="shared" si="68"/>
        <v>0</v>
      </c>
      <c r="L467" s="15"/>
      <c r="M467" s="15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>
        <f t="shared" si="66"/>
        <v>0</v>
      </c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8"/>
      <c r="BB467" s="18"/>
      <c r="BC467" s="18"/>
      <c r="BD467" s="18"/>
      <c r="BE467" s="18"/>
      <c r="BF467" s="18"/>
      <c r="BG467" s="18"/>
      <c r="BH467" s="18"/>
      <c r="BI467" s="18"/>
      <c r="BJ467" s="18"/>
      <c r="BK467" s="18"/>
      <c r="BL467" s="18">
        <f t="shared" si="69"/>
        <v>0</v>
      </c>
      <c r="BM467" s="12"/>
      <c r="BN467" s="12"/>
      <c r="BO467" s="12"/>
      <c r="BP467" s="12"/>
      <c r="BQ467" s="12"/>
      <c r="BR467" s="12"/>
      <c r="BS467" s="12">
        <f t="shared" si="64"/>
        <v>0</v>
      </c>
      <c r="BT467" s="12">
        <f t="shared" si="70"/>
        <v>0</v>
      </c>
      <c r="BU467" s="22">
        <f t="shared" si="65"/>
        <v>0</v>
      </c>
      <c r="BV467" s="22"/>
    </row>
    <row r="468" spans="1:74" x14ac:dyDescent="0.2">
      <c r="A468" s="1">
        <v>2015</v>
      </c>
      <c r="B468" s="1" t="s">
        <v>289</v>
      </c>
      <c r="C468" s="6">
        <v>1120152289</v>
      </c>
      <c r="D468" s="9"/>
      <c r="E468" s="9"/>
      <c r="F468" s="9"/>
      <c r="G468" s="9"/>
      <c r="H468" s="9"/>
      <c r="I468" s="9">
        <f t="shared" si="67"/>
        <v>0</v>
      </c>
      <c r="J468" s="12"/>
      <c r="K468" s="12">
        <f t="shared" si="68"/>
        <v>0</v>
      </c>
      <c r="L468" s="15"/>
      <c r="M468" s="15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>
        <f t="shared" si="66"/>
        <v>0</v>
      </c>
      <c r="AI468" s="20"/>
      <c r="AJ468" s="20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8"/>
      <c r="BB468" s="18"/>
      <c r="BC468" s="18"/>
      <c r="BD468" s="18"/>
      <c r="BE468" s="18"/>
      <c r="BF468" s="18"/>
      <c r="BG468" s="18"/>
      <c r="BH468" s="18"/>
      <c r="BI468" s="18"/>
      <c r="BJ468" s="18"/>
      <c r="BK468" s="18"/>
      <c r="BL468" s="18">
        <f t="shared" si="69"/>
        <v>0</v>
      </c>
      <c r="BM468" s="12"/>
      <c r="BN468" s="12"/>
      <c r="BO468" s="12" t="s">
        <v>337</v>
      </c>
      <c r="BP468" s="12">
        <v>0.2</v>
      </c>
      <c r="BQ468" s="12" t="s">
        <v>253</v>
      </c>
      <c r="BR468" s="12">
        <v>0.1</v>
      </c>
      <c r="BS468" s="12">
        <f t="shared" si="64"/>
        <v>0.30000000000000004</v>
      </c>
      <c r="BT468" s="12">
        <f t="shared" si="70"/>
        <v>0.30000000000000004</v>
      </c>
      <c r="BU468" s="22">
        <f t="shared" si="65"/>
        <v>0.30000000000000004</v>
      </c>
      <c r="BV468" s="22"/>
    </row>
    <row r="469" spans="1:74" x14ac:dyDescent="0.2">
      <c r="A469" s="1">
        <v>2015</v>
      </c>
      <c r="B469" s="1" t="s">
        <v>289</v>
      </c>
      <c r="C469" s="6">
        <v>1120152292</v>
      </c>
      <c r="D469" s="9"/>
      <c r="E469" s="9"/>
      <c r="F469" s="9"/>
      <c r="G469" s="9"/>
      <c r="H469" s="9"/>
      <c r="I469" s="9">
        <f t="shared" si="67"/>
        <v>0</v>
      </c>
      <c r="J469" s="12"/>
      <c r="K469" s="12">
        <f t="shared" si="68"/>
        <v>0</v>
      </c>
      <c r="L469" s="15"/>
      <c r="M469" s="15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>
        <f t="shared" si="66"/>
        <v>0</v>
      </c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8"/>
      <c r="BB469" s="18"/>
      <c r="BC469" s="18"/>
      <c r="BD469" s="18"/>
      <c r="BE469" s="18"/>
      <c r="BF469" s="18"/>
      <c r="BG469" s="18"/>
      <c r="BH469" s="18"/>
      <c r="BI469" s="18"/>
      <c r="BJ469" s="18"/>
      <c r="BK469" s="18"/>
      <c r="BL469" s="18">
        <f t="shared" si="69"/>
        <v>0</v>
      </c>
      <c r="BM469" s="12"/>
      <c r="BN469" s="12"/>
      <c r="BO469" s="12"/>
      <c r="BP469" s="12"/>
      <c r="BQ469" s="12"/>
      <c r="BR469" s="12"/>
      <c r="BS469" s="12">
        <f t="shared" ref="BS469:BS511" si="71">SUM(BR469,BP469)</f>
        <v>0</v>
      </c>
      <c r="BT469" s="12">
        <f t="shared" si="70"/>
        <v>0</v>
      </c>
      <c r="BU469" s="22">
        <f t="shared" si="65"/>
        <v>0</v>
      </c>
      <c r="BV469" s="22"/>
    </row>
    <row r="470" spans="1:74" x14ac:dyDescent="0.2">
      <c r="A470" s="1">
        <v>2015</v>
      </c>
      <c r="B470" s="1" t="s">
        <v>289</v>
      </c>
      <c r="C470" s="6">
        <v>1120152293</v>
      </c>
      <c r="D470" s="9"/>
      <c r="E470" s="9"/>
      <c r="F470" s="9"/>
      <c r="G470" s="9"/>
      <c r="H470" s="9"/>
      <c r="I470" s="9">
        <f t="shared" si="67"/>
        <v>0</v>
      </c>
      <c r="J470" s="12"/>
      <c r="K470" s="12">
        <f t="shared" si="68"/>
        <v>0</v>
      </c>
      <c r="L470" s="15"/>
      <c r="M470" s="15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>
        <f t="shared" si="66"/>
        <v>0</v>
      </c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8"/>
      <c r="BB470" s="18"/>
      <c r="BC470" s="18"/>
      <c r="BD470" s="18"/>
      <c r="BE470" s="18"/>
      <c r="BF470" s="18"/>
      <c r="BG470" s="18"/>
      <c r="BH470" s="18"/>
      <c r="BI470" s="18"/>
      <c r="BJ470" s="18"/>
      <c r="BK470" s="18"/>
      <c r="BL470" s="18">
        <f t="shared" si="69"/>
        <v>0</v>
      </c>
      <c r="BM470" s="12"/>
      <c r="BN470" s="12"/>
      <c r="BO470" s="12"/>
      <c r="BP470" s="12"/>
      <c r="BQ470" s="12"/>
      <c r="BR470" s="12"/>
      <c r="BS470" s="12">
        <f t="shared" si="71"/>
        <v>0</v>
      </c>
      <c r="BT470" s="12">
        <f t="shared" si="70"/>
        <v>0</v>
      </c>
      <c r="BU470" s="22">
        <f t="shared" si="65"/>
        <v>0</v>
      </c>
      <c r="BV470" s="22"/>
    </row>
    <row r="471" spans="1:74" x14ac:dyDescent="0.2">
      <c r="A471" s="1">
        <v>2015</v>
      </c>
      <c r="B471" s="1" t="s">
        <v>289</v>
      </c>
      <c r="C471" s="6">
        <v>1120152294</v>
      </c>
      <c r="D471" s="9">
        <v>1.6</v>
      </c>
      <c r="E471" s="9" t="s">
        <v>95</v>
      </c>
      <c r="F471" s="9">
        <v>1</v>
      </c>
      <c r="G471" s="9"/>
      <c r="H471" s="9"/>
      <c r="I471" s="9">
        <f t="shared" si="67"/>
        <v>1.6</v>
      </c>
      <c r="J471" s="12"/>
      <c r="K471" s="12">
        <f t="shared" si="68"/>
        <v>0</v>
      </c>
      <c r="L471" s="15">
        <v>1</v>
      </c>
      <c r="M471" s="15">
        <v>0.1</v>
      </c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>
        <f t="shared" si="66"/>
        <v>0.1</v>
      </c>
      <c r="AI471" s="20" t="s">
        <v>94</v>
      </c>
      <c r="AJ471" s="20">
        <v>0.4</v>
      </c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8"/>
      <c r="BB471" s="18"/>
      <c r="BC471" s="18"/>
      <c r="BD471" s="18"/>
      <c r="BE471" s="18"/>
      <c r="BF471" s="18"/>
      <c r="BG471" s="18"/>
      <c r="BH471" s="18"/>
      <c r="BI471" s="18"/>
      <c r="BJ471" s="18"/>
      <c r="BK471" s="18"/>
      <c r="BL471" s="18">
        <f t="shared" si="69"/>
        <v>0.4</v>
      </c>
      <c r="BM471" s="12" t="s">
        <v>355</v>
      </c>
      <c r="BN471" s="12">
        <v>0.18</v>
      </c>
      <c r="BO471" s="12"/>
      <c r="BP471" s="12"/>
      <c r="BQ471" s="12"/>
      <c r="BR471" s="12"/>
      <c r="BS471" s="12">
        <f t="shared" si="71"/>
        <v>0</v>
      </c>
      <c r="BT471" s="12">
        <f t="shared" si="70"/>
        <v>0.18</v>
      </c>
      <c r="BU471" s="22">
        <f t="shared" si="65"/>
        <v>2.2800000000000002</v>
      </c>
      <c r="BV471" s="22"/>
    </row>
    <row r="472" spans="1:74" x14ac:dyDescent="0.2">
      <c r="A472" s="1">
        <v>2015</v>
      </c>
      <c r="B472" s="1" t="s">
        <v>289</v>
      </c>
      <c r="C472" s="6">
        <v>1120152295</v>
      </c>
      <c r="D472" s="9"/>
      <c r="E472" s="9"/>
      <c r="F472" s="9"/>
      <c r="G472" s="9"/>
      <c r="H472" s="9"/>
      <c r="I472" s="9">
        <f t="shared" si="67"/>
        <v>0</v>
      </c>
      <c r="J472" s="12"/>
      <c r="K472" s="12">
        <f t="shared" si="68"/>
        <v>0</v>
      </c>
      <c r="L472" s="15"/>
      <c r="M472" s="15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>
        <f t="shared" si="66"/>
        <v>0</v>
      </c>
      <c r="AI472" s="20"/>
      <c r="AJ472" s="20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8"/>
      <c r="BB472" s="18"/>
      <c r="BC472" s="18"/>
      <c r="BD472" s="18"/>
      <c r="BE472" s="18" t="s">
        <v>394</v>
      </c>
      <c r="BF472" s="18">
        <v>0.2</v>
      </c>
      <c r="BG472" s="18">
        <v>17</v>
      </c>
      <c r="BH472" s="18">
        <v>0.4</v>
      </c>
      <c r="BI472" s="18"/>
      <c r="BJ472" s="18"/>
      <c r="BK472" s="18"/>
      <c r="BL472" s="18">
        <f t="shared" si="69"/>
        <v>0.60000000000000009</v>
      </c>
      <c r="BM472" s="12" t="s">
        <v>388</v>
      </c>
      <c r="BN472" s="12">
        <v>0.3</v>
      </c>
      <c r="BO472" s="12" t="s">
        <v>395</v>
      </c>
      <c r="BP472" s="12">
        <v>0.4</v>
      </c>
      <c r="BQ472" s="12" t="s">
        <v>396</v>
      </c>
      <c r="BR472" s="12">
        <v>0.2</v>
      </c>
      <c r="BS472" s="12">
        <f t="shared" si="71"/>
        <v>0.60000000000000009</v>
      </c>
      <c r="BT472" s="12">
        <f t="shared" si="70"/>
        <v>0.90000000000000013</v>
      </c>
      <c r="BU472" s="22">
        <f t="shared" si="65"/>
        <v>1.5000000000000002</v>
      </c>
      <c r="BV472" s="22"/>
    </row>
    <row r="473" spans="1:74" x14ac:dyDescent="0.2">
      <c r="A473" s="1">
        <v>2015</v>
      </c>
      <c r="B473" s="1" t="s">
        <v>289</v>
      </c>
      <c r="C473" s="7">
        <v>1120152296</v>
      </c>
      <c r="D473" s="9"/>
      <c r="E473" s="9"/>
      <c r="F473" s="9"/>
      <c r="G473" s="9"/>
      <c r="H473" s="9"/>
      <c r="I473" s="9">
        <f t="shared" si="67"/>
        <v>0</v>
      </c>
      <c r="J473" s="12"/>
      <c r="K473" s="12">
        <f t="shared" si="68"/>
        <v>0</v>
      </c>
      <c r="L473" s="15"/>
      <c r="M473" s="15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>
        <f t="shared" si="66"/>
        <v>0</v>
      </c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8"/>
      <c r="BB473" s="18"/>
      <c r="BC473" s="18"/>
      <c r="BD473" s="18"/>
      <c r="BE473" s="18"/>
      <c r="BF473" s="18"/>
      <c r="BG473" s="18"/>
      <c r="BH473" s="18"/>
      <c r="BI473" s="18"/>
      <c r="BJ473" s="18"/>
      <c r="BK473" s="18"/>
      <c r="BL473" s="18">
        <f t="shared" si="69"/>
        <v>0</v>
      </c>
      <c r="BM473" s="12"/>
      <c r="BN473" s="12"/>
      <c r="BO473" s="12"/>
      <c r="BP473" s="12"/>
      <c r="BQ473" s="12"/>
      <c r="BR473" s="12"/>
      <c r="BS473" s="12">
        <f t="shared" si="71"/>
        <v>0</v>
      </c>
      <c r="BT473" s="12">
        <f t="shared" si="70"/>
        <v>0</v>
      </c>
      <c r="BU473" s="22">
        <f t="shared" si="65"/>
        <v>0</v>
      </c>
      <c r="BV473" s="22"/>
    </row>
    <row r="474" spans="1:74" x14ac:dyDescent="0.2">
      <c r="A474" s="1">
        <v>2015</v>
      </c>
      <c r="B474" s="1" t="s">
        <v>289</v>
      </c>
      <c r="C474" s="6">
        <v>1120152302</v>
      </c>
      <c r="D474" s="9">
        <v>1.2</v>
      </c>
      <c r="E474" s="9" t="s">
        <v>96</v>
      </c>
      <c r="F474" s="9">
        <v>0.8</v>
      </c>
      <c r="G474" s="9"/>
      <c r="H474" s="9"/>
      <c r="I474" s="9">
        <f t="shared" si="67"/>
        <v>0.96</v>
      </c>
      <c r="J474" s="12"/>
      <c r="K474" s="12">
        <f t="shared" si="68"/>
        <v>0</v>
      </c>
      <c r="L474" s="15"/>
      <c r="M474" s="15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>
        <f t="shared" si="66"/>
        <v>0</v>
      </c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8"/>
      <c r="BB474" s="18"/>
      <c r="BC474" s="18"/>
      <c r="BD474" s="18"/>
      <c r="BE474" s="18"/>
      <c r="BF474" s="18"/>
      <c r="BG474" s="18"/>
      <c r="BH474" s="18"/>
      <c r="BI474" s="18"/>
      <c r="BJ474" s="18"/>
      <c r="BK474" s="18"/>
      <c r="BL474" s="18">
        <f t="shared" si="69"/>
        <v>0</v>
      </c>
      <c r="BM474" s="12"/>
      <c r="BN474" s="12"/>
      <c r="BO474" s="12"/>
      <c r="BP474" s="12"/>
      <c r="BQ474" s="12"/>
      <c r="BR474" s="12"/>
      <c r="BS474" s="12">
        <f t="shared" si="71"/>
        <v>0</v>
      </c>
      <c r="BT474" s="12">
        <f t="shared" si="70"/>
        <v>0</v>
      </c>
      <c r="BU474" s="22">
        <f t="shared" si="65"/>
        <v>0.96</v>
      </c>
      <c r="BV474" s="22"/>
    </row>
    <row r="475" spans="1:74" x14ac:dyDescent="0.2">
      <c r="A475" s="1">
        <v>2015</v>
      </c>
      <c r="B475" s="1" t="s">
        <v>289</v>
      </c>
      <c r="C475" s="6">
        <v>1120152303</v>
      </c>
      <c r="D475" s="9"/>
      <c r="E475" s="9"/>
      <c r="F475" s="9"/>
      <c r="G475" s="9"/>
      <c r="H475" s="9"/>
      <c r="I475" s="9">
        <f t="shared" si="67"/>
        <v>0</v>
      </c>
      <c r="J475" s="12"/>
      <c r="K475" s="12">
        <f t="shared" si="68"/>
        <v>0</v>
      </c>
      <c r="L475" s="15"/>
      <c r="M475" s="15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>
        <f t="shared" si="66"/>
        <v>0</v>
      </c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8"/>
      <c r="BB475" s="18"/>
      <c r="BC475" s="18"/>
      <c r="BD475" s="18"/>
      <c r="BE475" s="18">
        <v>74</v>
      </c>
      <c r="BF475" s="18">
        <v>0.2</v>
      </c>
      <c r="BG475" s="18"/>
      <c r="BH475" s="18"/>
      <c r="BI475" s="18"/>
      <c r="BJ475" s="18"/>
      <c r="BK475" s="18"/>
      <c r="BL475" s="18">
        <f t="shared" si="69"/>
        <v>0.2</v>
      </c>
      <c r="BM475" s="12"/>
      <c r="BN475" s="12"/>
      <c r="BO475" s="12" t="s">
        <v>397</v>
      </c>
      <c r="BP475" s="12">
        <v>0.4</v>
      </c>
      <c r="BQ475" s="12"/>
      <c r="BR475" s="12"/>
      <c r="BS475" s="12">
        <f t="shared" si="71"/>
        <v>0.4</v>
      </c>
      <c r="BT475" s="12">
        <f t="shared" si="70"/>
        <v>0.4</v>
      </c>
      <c r="BU475" s="22">
        <f t="shared" si="65"/>
        <v>0.60000000000000009</v>
      </c>
      <c r="BV475" s="22"/>
    </row>
    <row r="476" spans="1:74" x14ac:dyDescent="0.2">
      <c r="A476" s="1">
        <v>2015</v>
      </c>
      <c r="B476" s="1" t="s">
        <v>289</v>
      </c>
      <c r="C476" s="6">
        <v>1120152305</v>
      </c>
      <c r="D476" s="9">
        <v>1.2</v>
      </c>
      <c r="E476" s="9" t="s">
        <v>112</v>
      </c>
      <c r="F476" s="9">
        <v>0.8</v>
      </c>
      <c r="G476" s="9"/>
      <c r="H476" s="9"/>
      <c r="I476" s="9">
        <f t="shared" si="67"/>
        <v>0.96</v>
      </c>
      <c r="J476" s="12"/>
      <c r="K476" s="12">
        <f t="shared" si="68"/>
        <v>0</v>
      </c>
      <c r="L476" s="15"/>
      <c r="M476" s="15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>
        <f t="shared" si="66"/>
        <v>0</v>
      </c>
      <c r="AI476" s="20"/>
      <c r="AJ476" s="20"/>
      <c r="AK476" s="18"/>
      <c r="AL476" s="18"/>
      <c r="AM476" s="18"/>
      <c r="AN476" s="18"/>
      <c r="AO476" s="18"/>
      <c r="AP476" s="18"/>
      <c r="AQ476" s="18"/>
      <c r="AR476" s="18"/>
      <c r="AS476" s="18" t="s">
        <v>163</v>
      </c>
      <c r="AT476" s="18">
        <v>0.1</v>
      </c>
      <c r="AU476" s="18"/>
      <c r="AV476" s="18"/>
      <c r="AW476" s="18"/>
      <c r="AX476" s="18"/>
      <c r="AY476" s="18"/>
      <c r="AZ476" s="18"/>
      <c r="BA476" s="18"/>
      <c r="BB476" s="18"/>
      <c r="BC476" s="18"/>
      <c r="BD476" s="18"/>
      <c r="BE476" s="18"/>
      <c r="BF476" s="18"/>
      <c r="BG476" s="18"/>
      <c r="BH476" s="18"/>
      <c r="BI476" s="18"/>
      <c r="BJ476" s="18"/>
      <c r="BK476" s="18"/>
      <c r="BL476" s="18">
        <f t="shared" si="69"/>
        <v>0.1</v>
      </c>
      <c r="BM476" s="12"/>
      <c r="BN476" s="12"/>
      <c r="BO476" s="12"/>
      <c r="BP476" s="12"/>
      <c r="BQ476" s="12"/>
      <c r="BR476" s="12"/>
      <c r="BS476" s="12">
        <f t="shared" si="71"/>
        <v>0</v>
      </c>
      <c r="BT476" s="12">
        <f t="shared" si="70"/>
        <v>0</v>
      </c>
      <c r="BU476" s="22">
        <f t="shared" si="65"/>
        <v>1.06</v>
      </c>
      <c r="BV476" s="22"/>
    </row>
    <row r="477" spans="1:74" x14ac:dyDescent="0.2">
      <c r="A477" s="1">
        <v>2015</v>
      </c>
      <c r="B477" s="1" t="s">
        <v>289</v>
      </c>
      <c r="C477" s="6">
        <v>1120152317</v>
      </c>
      <c r="D477" s="9"/>
      <c r="E477" s="9"/>
      <c r="F477" s="9"/>
      <c r="G477" s="9"/>
      <c r="H477" s="9"/>
      <c r="I477" s="9">
        <f t="shared" si="67"/>
        <v>0</v>
      </c>
      <c r="J477" s="12"/>
      <c r="K477" s="12">
        <f t="shared" si="68"/>
        <v>0</v>
      </c>
      <c r="L477" s="15"/>
      <c r="M477" s="15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>
        <f t="shared" si="66"/>
        <v>0</v>
      </c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8"/>
      <c r="BB477" s="18"/>
      <c r="BC477" s="18"/>
      <c r="BD477" s="18"/>
      <c r="BE477" s="18"/>
      <c r="BF477" s="18"/>
      <c r="BG477" s="18">
        <v>6</v>
      </c>
      <c r="BH477" s="18">
        <v>0.2</v>
      </c>
      <c r="BI477" s="18"/>
      <c r="BJ477" s="18"/>
      <c r="BK477" s="18"/>
      <c r="BL477" s="18">
        <f t="shared" si="69"/>
        <v>0.2</v>
      </c>
      <c r="BM477" s="12"/>
      <c r="BN477" s="12"/>
      <c r="BO477" s="12"/>
      <c r="BP477" s="12"/>
      <c r="BQ477" s="12"/>
      <c r="BR477" s="12"/>
      <c r="BS477" s="12">
        <f t="shared" si="71"/>
        <v>0</v>
      </c>
      <c r="BT477" s="12">
        <f t="shared" si="70"/>
        <v>0</v>
      </c>
      <c r="BU477" s="22">
        <f t="shared" si="65"/>
        <v>0.2</v>
      </c>
      <c r="BV477" s="22"/>
    </row>
    <row r="478" spans="1:74" x14ac:dyDescent="0.2">
      <c r="A478" s="1">
        <v>2015</v>
      </c>
      <c r="B478" s="1" t="s">
        <v>289</v>
      </c>
      <c r="C478" s="6">
        <v>1120152321</v>
      </c>
      <c r="D478" s="9"/>
      <c r="E478" s="9"/>
      <c r="F478" s="9"/>
      <c r="G478" s="9"/>
      <c r="H478" s="9"/>
      <c r="I478" s="9">
        <f t="shared" si="67"/>
        <v>0</v>
      </c>
      <c r="J478" s="12"/>
      <c r="K478" s="12">
        <f t="shared" si="68"/>
        <v>0</v>
      </c>
      <c r="L478" s="15"/>
      <c r="M478" s="15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>
        <f t="shared" si="66"/>
        <v>0</v>
      </c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8"/>
      <c r="BB478" s="18"/>
      <c r="BC478" s="18"/>
      <c r="BD478" s="18"/>
      <c r="BE478" s="18"/>
      <c r="BF478" s="18"/>
      <c r="BG478" s="18"/>
      <c r="BH478" s="18"/>
      <c r="BI478" s="18"/>
      <c r="BJ478" s="18"/>
      <c r="BK478" s="18"/>
      <c r="BL478" s="18">
        <f t="shared" si="69"/>
        <v>0</v>
      </c>
      <c r="BM478" s="12"/>
      <c r="BN478" s="12"/>
      <c r="BO478" s="12"/>
      <c r="BP478" s="12"/>
      <c r="BQ478" s="12"/>
      <c r="BR478" s="12"/>
      <c r="BS478" s="12">
        <f t="shared" si="71"/>
        <v>0</v>
      </c>
      <c r="BT478" s="12">
        <f t="shared" si="70"/>
        <v>0</v>
      </c>
      <c r="BU478" s="22">
        <f t="shared" ref="BU478:BU511" si="72">SUM(BT478,BL478,AH478,I478)</f>
        <v>0</v>
      </c>
      <c r="BV478" s="22"/>
    </row>
    <row r="479" spans="1:74" x14ac:dyDescent="0.2">
      <c r="A479" s="1">
        <v>2015</v>
      </c>
      <c r="B479" s="1" t="s">
        <v>289</v>
      </c>
      <c r="C479" s="6">
        <v>1120152337</v>
      </c>
      <c r="D479" s="9"/>
      <c r="E479" s="9"/>
      <c r="F479" s="9"/>
      <c r="G479" s="9"/>
      <c r="H479" s="9"/>
      <c r="I479" s="9">
        <f t="shared" si="67"/>
        <v>0</v>
      </c>
      <c r="J479" s="12"/>
      <c r="K479" s="12">
        <f t="shared" si="68"/>
        <v>0</v>
      </c>
      <c r="L479" s="15"/>
      <c r="M479" s="15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>
        <f t="shared" si="66"/>
        <v>0</v>
      </c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8"/>
      <c r="BB479" s="18"/>
      <c r="BC479" s="18"/>
      <c r="BD479" s="18"/>
      <c r="BE479" s="18"/>
      <c r="BF479" s="18"/>
      <c r="BG479" s="18"/>
      <c r="BH479" s="18"/>
      <c r="BI479" s="18"/>
      <c r="BJ479" s="18"/>
      <c r="BK479" s="18"/>
      <c r="BL479" s="18">
        <f t="shared" si="69"/>
        <v>0</v>
      </c>
      <c r="BM479" s="12"/>
      <c r="BN479" s="12"/>
      <c r="BO479" s="12"/>
      <c r="BP479" s="12"/>
      <c r="BQ479" s="12"/>
      <c r="BR479" s="12"/>
      <c r="BS479" s="12">
        <f t="shared" si="71"/>
        <v>0</v>
      </c>
      <c r="BT479" s="12">
        <f t="shared" si="70"/>
        <v>0</v>
      </c>
      <c r="BU479" s="22">
        <f t="shared" si="72"/>
        <v>0</v>
      </c>
      <c r="BV479" s="22"/>
    </row>
    <row r="480" spans="1:74" x14ac:dyDescent="0.2">
      <c r="A480" s="1">
        <v>2015</v>
      </c>
      <c r="B480" s="1" t="s">
        <v>289</v>
      </c>
      <c r="C480" s="6">
        <v>1120152344</v>
      </c>
      <c r="D480" s="9">
        <v>1.4</v>
      </c>
      <c r="E480" s="9" t="s">
        <v>141</v>
      </c>
      <c r="F480" s="9">
        <v>0.8</v>
      </c>
      <c r="G480" s="9"/>
      <c r="H480" s="9"/>
      <c r="I480" s="9">
        <f t="shared" si="67"/>
        <v>1.1199999999999999</v>
      </c>
      <c r="J480" s="12"/>
      <c r="K480" s="12">
        <f t="shared" si="68"/>
        <v>0</v>
      </c>
      <c r="L480" s="15"/>
      <c r="M480" s="15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>
        <f t="shared" si="66"/>
        <v>0</v>
      </c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8"/>
      <c r="BB480" s="18"/>
      <c r="BC480" s="18"/>
      <c r="BD480" s="18"/>
      <c r="BE480" s="18"/>
      <c r="BF480" s="18"/>
      <c r="BG480" s="18"/>
      <c r="BH480" s="18"/>
      <c r="BI480" s="18"/>
      <c r="BJ480" s="18"/>
      <c r="BK480" s="18"/>
      <c r="BL480" s="18">
        <f t="shared" si="69"/>
        <v>0</v>
      </c>
      <c r="BM480" s="12"/>
      <c r="BN480" s="12"/>
      <c r="BO480" s="12" t="s">
        <v>398</v>
      </c>
      <c r="BP480" s="12">
        <v>0.4</v>
      </c>
      <c r="BQ480" s="12" t="s">
        <v>253</v>
      </c>
      <c r="BR480" s="12">
        <v>0.1</v>
      </c>
      <c r="BS480" s="12">
        <f t="shared" si="71"/>
        <v>0.5</v>
      </c>
      <c r="BT480" s="12">
        <f t="shared" si="70"/>
        <v>0.5</v>
      </c>
      <c r="BU480" s="22">
        <f t="shared" si="72"/>
        <v>1.6199999999999999</v>
      </c>
      <c r="BV480" s="22"/>
    </row>
    <row r="481" spans="1:74" x14ac:dyDescent="0.2">
      <c r="A481" s="1">
        <v>2015</v>
      </c>
      <c r="B481" s="1" t="s">
        <v>289</v>
      </c>
      <c r="C481" s="6">
        <v>1120152356</v>
      </c>
      <c r="D481" s="9">
        <v>1.6</v>
      </c>
      <c r="E481" s="9" t="s">
        <v>110</v>
      </c>
      <c r="F481" s="9">
        <v>1</v>
      </c>
      <c r="G481" s="9"/>
      <c r="H481" s="9"/>
      <c r="I481" s="9">
        <f t="shared" si="67"/>
        <v>1.6</v>
      </c>
      <c r="J481" s="12"/>
      <c r="K481" s="12">
        <f t="shared" si="68"/>
        <v>0</v>
      </c>
      <c r="L481" s="15"/>
      <c r="M481" s="15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>
        <f t="shared" si="66"/>
        <v>0</v>
      </c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8"/>
      <c r="BB481" s="18"/>
      <c r="BC481" s="18"/>
      <c r="BD481" s="18"/>
      <c r="BE481" s="18"/>
      <c r="BF481" s="18"/>
      <c r="BG481" s="18">
        <v>8</v>
      </c>
      <c r="BH481" s="18">
        <v>0.2</v>
      </c>
      <c r="BI481" s="18"/>
      <c r="BJ481" s="18"/>
      <c r="BK481" s="18"/>
      <c r="BL481" s="18">
        <f t="shared" si="69"/>
        <v>0.2</v>
      </c>
      <c r="BM481" s="12" t="s">
        <v>399</v>
      </c>
      <c r="BN481" s="12">
        <v>0.18</v>
      </c>
      <c r="BO481" s="12" t="s">
        <v>400</v>
      </c>
      <c r="BP481" s="12">
        <v>0.4</v>
      </c>
      <c r="BQ481" s="12" t="s">
        <v>336</v>
      </c>
      <c r="BR481" s="12">
        <v>0.1</v>
      </c>
      <c r="BS481" s="12">
        <f t="shared" si="71"/>
        <v>0.5</v>
      </c>
      <c r="BT481" s="12">
        <f t="shared" si="70"/>
        <v>0.67999999999999994</v>
      </c>
      <c r="BU481" s="22">
        <f t="shared" si="72"/>
        <v>2.48</v>
      </c>
      <c r="BV481" s="22"/>
    </row>
    <row r="482" spans="1:74" x14ac:dyDescent="0.2">
      <c r="A482" s="1">
        <v>2015</v>
      </c>
      <c r="B482" s="1" t="s">
        <v>289</v>
      </c>
      <c r="C482" s="6">
        <v>1120152358</v>
      </c>
      <c r="D482" s="9">
        <v>0.6</v>
      </c>
      <c r="E482" s="9" t="s">
        <v>103</v>
      </c>
      <c r="F482" s="9">
        <v>0.6</v>
      </c>
      <c r="G482" s="9"/>
      <c r="H482" s="9"/>
      <c r="I482" s="9">
        <f t="shared" si="67"/>
        <v>0.36</v>
      </c>
      <c r="J482" s="12"/>
      <c r="K482" s="12">
        <f t="shared" si="68"/>
        <v>0</v>
      </c>
      <c r="L482" s="15"/>
      <c r="M482" s="15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>
        <f t="shared" si="66"/>
        <v>0</v>
      </c>
      <c r="AI482" s="18" t="s">
        <v>94</v>
      </c>
      <c r="AJ482" s="18">
        <v>0.4</v>
      </c>
      <c r="AK482" s="18" t="s">
        <v>104</v>
      </c>
      <c r="AL482" s="18">
        <v>0.2</v>
      </c>
      <c r="AM482" s="18" t="s">
        <v>104</v>
      </c>
      <c r="AN482" s="18">
        <v>0.1</v>
      </c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8"/>
      <c r="BB482" s="18"/>
      <c r="BC482" s="18"/>
      <c r="BD482" s="18"/>
      <c r="BE482" s="18"/>
      <c r="BF482" s="18"/>
      <c r="BG482" s="18"/>
      <c r="BH482" s="18"/>
      <c r="BI482" s="18"/>
      <c r="BJ482" s="18"/>
      <c r="BK482" s="18"/>
      <c r="BL482" s="18">
        <f t="shared" si="69"/>
        <v>0.70000000000000007</v>
      </c>
      <c r="BM482" s="12" t="s">
        <v>266</v>
      </c>
      <c r="BN482" s="12">
        <v>0.3</v>
      </c>
      <c r="BO482" s="12"/>
      <c r="BP482" s="12"/>
      <c r="BQ482" s="12" t="s">
        <v>401</v>
      </c>
      <c r="BR482" s="12">
        <v>0.6</v>
      </c>
      <c r="BS482" s="12">
        <f t="shared" si="71"/>
        <v>0.6</v>
      </c>
      <c r="BT482" s="12">
        <f t="shared" si="70"/>
        <v>0.89999999999999991</v>
      </c>
      <c r="BU482" s="22">
        <f t="shared" si="72"/>
        <v>1.96</v>
      </c>
      <c r="BV482" s="22"/>
    </row>
    <row r="483" spans="1:74" x14ac:dyDescent="0.2">
      <c r="A483" s="1">
        <v>2015</v>
      </c>
      <c r="B483" s="1" t="s">
        <v>289</v>
      </c>
      <c r="C483" s="6">
        <v>1120152409</v>
      </c>
      <c r="D483" s="9"/>
      <c r="E483" s="9"/>
      <c r="F483" s="9"/>
      <c r="G483" s="9"/>
      <c r="H483" s="9"/>
      <c r="I483" s="9">
        <f t="shared" si="67"/>
        <v>0</v>
      </c>
      <c r="J483" s="12"/>
      <c r="K483" s="12">
        <f t="shared" si="68"/>
        <v>0</v>
      </c>
      <c r="L483" s="15"/>
      <c r="M483" s="15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>
        <f t="shared" si="66"/>
        <v>0</v>
      </c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8"/>
      <c r="BB483" s="18"/>
      <c r="BC483" s="18"/>
      <c r="BD483" s="18"/>
      <c r="BE483" s="18"/>
      <c r="BF483" s="18"/>
      <c r="BG483" s="18"/>
      <c r="BH483" s="18"/>
      <c r="BI483" s="18"/>
      <c r="BJ483" s="18"/>
      <c r="BK483" s="18"/>
      <c r="BL483" s="18">
        <f t="shared" si="69"/>
        <v>0</v>
      </c>
      <c r="BM483" s="12"/>
      <c r="BN483" s="12"/>
      <c r="BO483" s="12"/>
      <c r="BP483" s="12"/>
      <c r="BQ483" s="12"/>
      <c r="BR483" s="12"/>
      <c r="BS483" s="12">
        <f t="shared" si="71"/>
        <v>0</v>
      </c>
      <c r="BT483" s="12">
        <f t="shared" si="70"/>
        <v>0</v>
      </c>
      <c r="BU483" s="22">
        <f t="shared" si="72"/>
        <v>0</v>
      </c>
      <c r="BV483" s="22"/>
    </row>
    <row r="484" spans="1:74" x14ac:dyDescent="0.2">
      <c r="A484" s="1">
        <v>2015</v>
      </c>
      <c r="B484" s="1" t="s">
        <v>289</v>
      </c>
      <c r="C484" s="6">
        <v>1120152390</v>
      </c>
      <c r="D484" s="9"/>
      <c r="E484" s="9"/>
      <c r="F484" s="9"/>
      <c r="G484" s="9"/>
      <c r="H484" s="9"/>
      <c r="I484" s="9">
        <f t="shared" si="67"/>
        <v>0</v>
      </c>
      <c r="J484" s="12"/>
      <c r="K484" s="12">
        <f t="shared" si="68"/>
        <v>0</v>
      </c>
      <c r="L484" s="15"/>
      <c r="M484" s="15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>
        <f t="shared" si="66"/>
        <v>0</v>
      </c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8"/>
      <c r="BB484" s="18"/>
      <c r="BC484" s="18"/>
      <c r="BD484" s="18"/>
      <c r="BE484" s="18"/>
      <c r="BF484" s="18"/>
      <c r="BG484" s="18"/>
      <c r="BH484" s="18"/>
      <c r="BI484" s="18"/>
      <c r="BJ484" s="18"/>
      <c r="BK484" s="18"/>
      <c r="BL484" s="18">
        <f t="shared" si="69"/>
        <v>0</v>
      </c>
      <c r="BM484" s="12"/>
      <c r="BN484" s="12"/>
      <c r="BO484" s="11"/>
      <c r="BP484" s="11"/>
      <c r="BQ484" s="11"/>
      <c r="BR484" s="11"/>
      <c r="BS484" s="12">
        <f t="shared" si="71"/>
        <v>0</v>
      </c>
      <c r="BT484" s="12">
        <f t="shared" si="70"/>
        <v>0</v>
      </c>
      <c r="BU484" s="22">
        <f t="shared" si="72"/>
        <v>0</v>
      </c>
      <c r="BV484" s="22"/>
    </row>
    <row r="485" spans="1:74" x14ac:dyDescent="0.2">
      <c r="A485" s="1">
        <v>2015</v>
      </c>
      <c r="B485" s="1" t="s">
        <v>289</v>
      </c>
      <c r="C485" s="6">
        <v>1120152365</v>
      </c>
      <c r="D485" s="9"/>
      <c r="E485" s="9"/>
      <c r="F485" s="9"/>
      <c r="G485" s="9"/>
      <c r="H485" s="9"/>
      <c r="I485" s="9">
        <f t="shared" si="67"/>
        <v>0</v>
      </c>
      <c r="J485" s="12"/>
      <c r="K485" s="12">
        <f t="shared" si="68"/>
        <v>0</v>
      </c>
      <c r="L485" s="15"/>
      <c r="M485" s="15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>
        <f t="shared" ref="AH485:AH511" si="73">MIN(SUM(AG485,AE485,AC485,AA485,Y485,W485,T485,R485,O485,M485,K485),3)</f>
        <v>0</v>
      </c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8"/>
      <c r="BB485" s="18"/>
      <c r="BC485" s="18"/>
      <c r="BD485" s="18"/>
      <c r="BE485" s="18"/>
      <c r="BF485" s="18"/>
      <c r="BG485" s="18"/>
      <c r="BH485" s="18"/>
      <c r="BI485" s="18"/>
      <c r="BJ485" s="18"/>
      <c r="BK485" s="18"/>
      <c r="BL485" s="18">
        <f t="shared" si="69"/>
        <v>0</v>
      </c>
      <c r="BM485" s="12"/>
      <c r="BN485" s="12"/>
      <c r="BO485" s="11" t="s">
        <v>89</v>
      </c>
      <c r="BP485" s="11">
        <v>0.2</v>
      </c>
      <c r="BQ485" s="11"/>
      <c r="BR485" s="11"/>
      <c r="BS485" s="12">
        <f t="shared" si="71"/>
        <v>0.2</v>
      </c>
      <c r="BT485" s="12">
        <f t="shared" si="70"/>
        <v>0.2</v>
      </c>
      <c r="BU485" s="22">
        <f t="shared" si="72"/>
        <v>0.2</v>
      </c>
      <c r="BV485" s="22"/>
    </row>
    <row r="486" spans="1:74" x14ac:dyDescent="0.2">
      <c r="A486" s="1">
        <v>2015</v>
      </c>
      <c r="B486" s="1" t="s">
        <v>289</v>
      </c>
      <c r="C486" s="6">
        <v>1120152400</v>
      </c>
      <c r="D486" s="9">
        <v>1.2</v>
      </c>
      <c r="E486" s="9" t="s">
        <v>105</v>
      </c>
      <c r="F486" s="9">
        <v>0.8</v>
      </c>
      <c r="G486" s="9"/>
      <c r="H486" s="9"/>
      <c r="I486" s="9">
        <f t="shared" si="67"/>
        <v>0.96</v>
      </c>
      <c r="J486" s="12"/>
      <c r="K486" s="12">
        <f t="shared" si="68"/>
        <v>0</v>
      </c>
      <c r="L486" s="15"/>
      <c r="M486" s="15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>
        <f t="shared" si="73"/>
        <v>0</v>
      </c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8"/>
      <c r="BB486" s="18"/>
      <c r="BC486" s="18"/>
      <c r="BD486" s="18"/>
      <c r="BE486" s="18"/>
      <c r="BF486" s="18"/>
      <c r="BG486" s="18">
        <v>20</v>
      </c>
      <c r="BH486" s="18">
        <v>0.5</v>
      </c>
      <c r="BI486" s="18"/>
      <c r="BJ486" s="18"/>
      <c r="BK486" s="18"/>
      <c r="BL486" s="18">
        <f t="shared" si="69"/>
        <v>0.5</v>
      </c>
      <c r="BM486" s="12" t="s">
        <v>388</v>
      </c>
      <c r="BN486" s="12">
        <v>0.5</v>
      </c>
      <c r="BO486" s="11" t="s">
        <v>402</v>
      </c>
      <c r="BP486" s="11">
        <v>0.6</v>
      </c>
      <c r="BQ486" s="11" t="s">
        <v>253</v>
      </c>
      <c r="BR486" s="11">
        <v>0.1</v>
      </c>
      <c r="BS486" s="12">
        <f t="shared" si="71"/>
        <v>0.7</v>
      </c>
      <c r="BT486" s="12">
        <f t="shared" si="70"/>
        <v>1.2</v>
      </c>
      <c r="BU486" s="22">
        <f t="shared" si="72"/>
        <v>2.66</v>
      </c>
      <c r="BV486" s="22"/>
    </row>
    <row r="487" spans="1:74" x14ac:dyDescent="0.2">
      <c r="A487" s="1">
        <v>2015</v>
      </c>
      <c r="B487" s="1" t="s">
        <v>289</v>
      </c>
      <c r="C487" s="6">
        <v>1120152417</v>
      </c>
      <c r="D487" s="9"/>
      <c r="E487" s="9"/>
      <c r="F487" s="9"/>
      <c r="G487" s="9"/>
      <c r="H487" s="9"/>
      <c r="I487" s="9">
        <f t="shared" si="67"/>
        <v>0</v>
      </c>
      <c r="J487" s="12"/>
      <c r="K487" s="12">
        <f t="shared" si="68"/>
        <v>0</v>
      </c>
      <c r="L487" s="15"/>
      <c r="M487" s="15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>
        <f t="shared" si="73"/>
        <v>0</v>
      </c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8"/>
      <c r="BB487" s="18"/>
      <c r="BC487" s="18"/>
      <c r="BD487" s="18"/>
      <c r="BE487" s="18"/>
      <c r="BF487" s="18"/>
      <c r="BG487" s="18"/>
      <c r="BH487" s="18"/>
      <c r="BI487" s="18"/>
      <c r="BJ487" s="18"/>
      <c r="BK487" s="18"/>
      <c r="BL487" s="18">
        <f t="shared" si="69"/>
        <v>0</v>
      </c>
      <c r="BM487" s="12"/>
      <c r="BN487" s="12"/>
      <c r="BO487" s="12"/>
      <c r="BP487" s="12"/>
      <c r="BQ487" s="12" t="s">
        <v>253</v>
      </c>
      <c r="BR487" s="12">
        <v>0.1</v>
      </c>
      <c r="BS487" s="12">
        <f t="shared" si="71"/>
        <v>0.1</v>
      </c>
      <c r="BT487" s="12">
        <f t="shared" si="70"/>
        <v>0.1</v>
      </c>
      <c r="BU487" s="22">
        <f t="shared" si="72"/>
        <v>0.1</v>
      </c>
      <c r="BV487" s="22"/>
    </row>
    <row r="488" spans="1:74" x14ac:dyDescent="0.2">
      <c r="A488" s="1">
        <v>2015</v>
      </c>
      <c r="B488" s="1" t="s">
        <v>289</v>
      </c>
      <c r="C488" s="6">
        <v>1120152419</v>
      </c>
      <c r="D488" s="9">
        <v>1.2</v>
      </c>
      <c r="E488" s="9" t="s">
        <v>102</v>
      </c>
      <c r="F488" s="9">
        <v>1</v>
      </c>
      <c r="G488" s="9"/>
      <c r="H488" s="9"/>
      <c r="I488" s="9">
        <f t="shared" si="67"/>
        <v>1.2</v>
      </c>
      <c r="J488" s="12"/>
      <c r="K488" s="12">
        <f t="shared" si="68"/>
        <v>0</v>
      </c>
      <c r="L488" s="15">
        <v>1</v>
      </c>
      <c r="M488" s="15">
        <v>0.1</v>
      </c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>
        <f t="shared" si="73"/>
        <v>0.1</v>
      </c>
      <c r="AI488" s="20"/>
      <c r="AJ488" s="20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8"/>
      <c r="BB488" s="18"/>
      <c r="BC488" s="18"/>
      <c r="BD488" s="18"/>
      <c r="BE488" s="18" t="s">
        <v>394</v>
      </c>
      <c r="BF488" s="18">
        <v>0.2</v>
      </c>
      <c r="BG488" s="18">
        <v>12</v>
      </c>
      <c r="BH488" s="18">
        <v>0.3</v>
      </c>
      <c r="BI488" s="18"/>
      <c r="BJ488" s="18"/>
      <c r="BK488" s="18"/>
      <c r="BL488" s="18">
        <f t="shared" si="69"/>
        <v>0.5</v>
      </c>
      <c r="BM488" s="12" t="s">
        <v>388</v>
      </c>
      <c r="BN488" s="12">
        <v>0.3</v>
      </c>
      <c r="BO488" s="12" t="s">
        <v>403</v>
      </c>
      <c r="BP488" s="12">
        <v>0.6</v>
      </c>
      <c r="BQ488" s="12" t="s">
        <v>253</v>
      </c>
      <c r="BR488" s="12">
        <v>0.1</v>
      </c>
      <c r="BS488" s="12">
        <f t="shared" si="71"/>
        <v>0.7</v>
      </c>
      <c r="BT488" s="12">
        <f t="shared" si="70"/>
        <v>1</v>
      </c>
      <c r="BU488" s="22">
        <f t="shared" si="72"/>
        <v>2.8</v>
      </c>
      <c r="BV488" s="22"/>
    </row>
    <row r="489" spans="1:74" x14ac:dyDescent="0.2">
      <c r="A489" s="1">
        <v>2015</v>
      </c>
      <c r="B489" s="1" t="s">
        <v>289</v>
      </c>
      <c r="C489" s="6">
        <v>1120152424</v>
      </c>
      <c r="D489" s="9">
        <v>1.2</v>
      </c>
      <c r="E489" s="9" t="s">
        <v>107</v>
      </c>
      <c r="F489" s="9">
        <v>0.6</v>
      </c>
      <c r="G489" s="9"/>
      <c r="H489" s="9"/>
      <c r="I489" s="9">
        <f t="shared" si="67"/>
        <v>0.72</v>
      </c>
      <c r="J489" s="12"/>
      <c r="K489" s="12">
        <f t="shared" si="68"/>
        <v>0</v>
      </c>
      <c r="L489" s="15">
        <v>1</v>
      </c>
      <c r="M489" s="15">
        <v>0.1</v>
      </c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>
        <f t="shared" si="73"/>
        <v>0.1</v>
      </c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8"/>
      <c r="BB489" s="18"/>
      <c r="BC489" s="18"/>
      <c r="BD489" s="18"/>
      <c r="BE489" s="18"/>
      <c r="BF489" s="18"/>
      <c r="BG489" s="18">
        <v>22.5</v>
      </c>
      <c r="BH489" s="18">
        <v>0.5</v>
      </c>
      <c r="BI489" s="18"/>
      <c r="BJ489" s="18"/>
      <c r="BK489" s="18"/>
      <c r="BL489" s="18">
        <f t="shared" si="69"/>
        <v>0.5</v>
      </c>
      <c r="BM489" s="12" t="s">
        <v>388</v>
      </c>
      <c r="BN489" s="12">
        <v>0.3</v>
      </c>
      <c r="BO489" s="12" t="s">
        <v>398</v>
      </c>
      <c r="BP489" s="12">
        <v>0.4</v>
      </c>
      <c r="BQ489" s="12"/>
      <c r="BR489" s="12"/>
      <c r="BS489" s="12">
        <f t="shared" si="71"/>
        <v>0.4</v>
      </c>
      <c r="BT489" s="12">
        <f t="shared" si="70"/>
        <v>0.7</v>
      </c>
      <c r="BU489" s="22">
        <f t="shared" si="72"/>
        <v>2.02</v>
      </c>
      <c r="BV489" s="22"/>
    </row>
    <row r="490" spans="1:74" x14ac:dyDescent="0.2">
      <c r="A490" s="1">
        <v>2015</v>
      </c>
      <c r="B490" s="1" t="s">
        <v>289</v>
      </c>
      <c r="C490" s="6">
        <v>1120152425</v>
      </c>
      <c r="D490" s="9"/>
      <c r="E490" s="9"/>
      <c r="F490" s="9"/>
      <c r="G490" s="9"/>
      <c r="H490" s="9"/>
      <c r="I490" s="9">
        <f t="shared" si="67"/>
        <v>0</v>
      </c>
      <c r="J490" s="12"/>
      <c r="K490" s="12">
        <f t="shared" si="68"/>
        <v>0</v>
      </c>
      <c r="L490" s="15"/>
      <c r="M490" s="15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>
        <f t="shared" si="73"/>
        <v>0</v>
      </c>
      <c r="AI490" s="20"/>
      <c r="AJ490" s="20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8"/>
      <c r="BB490" s="18"/>
      <c r="BC490" s="18"/>
      <c r="BD490" s="18"/>
      <c r="BE490" s="18"/>
      <c r="BF490" s="18"/>
      <c r="BG490" s="18"/>
      <c r="BH490" s="18"/>
      <c r="BI490" s="18"/>
      <c r="BJ490" s="18"/>
      <c r="BK490" s="18"/>
      <c r="BL490" s="18">
        <f t="shared" si="69"/>
        <v>0</v>
      </c>
      <c r="BM490" s="12"/>
      <c r="BN490" s="12"/>
      <c r="BO490" s="12"/>
      <c r="BP490" s="12"/>
      <c r="BQ490" s="12" t="s">
        <v>253</v>
      </c>
      <c r="BR490" s="12">
        <v>0.1</v>
      </c>
      <c r="BS490" s="12">
        <f t="shared" si="71"/>
        <v>0.1</v>
      </c>
      <c r="BT490" s="12">
        <f t="shared" si="70"/>
        <v>0.1</v>
      </c>
      <c r="BU490" s="22">
        <f t="shared" si="72"/>
        <v>0.1</v>
      </c>
      <c r="BV490" s="22"/>
    </row>
    <row r="491" spans="1:74" x14ac:dyDescent="0.2">
      <c r="A491" s="1">
        <v>2015</v>
      </c>
      <c r="B491" s="1" t="s">
        <v>289</v>
      </c>
      <c r="C491" s="6">
        <v>1120152367</v>
      </c>
      <c r="D491" s="9"/>
      <c r="E491" s="9"/>
      <c r="F491" s="9"/>
      <c r="G491" s="9"/>
      <c r="H491" s="9"/>
      <c r="I491" s="9">
        <f t="shared" si="67"/>
        <v>0</v>
      </c>
      <c r="J491" s="12"/>
      <c r="K491" s="12">
        <f t="shared" si="68"/>
        <v>0</v>
      </c>
      <c r="L491" s="15"/>
      <c r="M491" s="15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>
        <f t="shared" si="73"/>
        <v>0</v>
      </c>
      <c r="AI491" s="20"/>
      <c r="AJ491" s="20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8"/>
      <c r="BB491" s="18"/>
      <c r="BC491" s="18"/>
      <c r="BD491" s="18"/>
      <c r="BE491" s="18"/>
      <c r="BF491" s="18"/>
      <c r="BG491" s="18"/>
      <c r="BH491" s="18"/>
      <c r="BI491" s="18"/>
      <c r="BJ491" s="18"/>
      <c r="BK491" s="18"/>
      <c r="BL491" s="18">
        <f t="shared" si="69"/>
        <v>0</v>
      </c>
      <c r="BM491" s="12"/>
      <c r="BN491" s="12"/>
      <c r="BO491" s="12"/>
      <c r="BP491" s="12"/>
      <c r="BQ491" s="12"/>
      <c r="BR491" s="12"/>
      <c r="BS491" s="12">
        <f t="shared" si="71"/>
        <v>0</v>
      </c>
      <c r="BT491" s="12">
        <f t="shared" si="70"/>
        <v>0</v>
      </c>
      <c r="BU491" s="22">
        <f t="shared" si="72"/>
        <v>0</v>
      </c>
      <c r="BV491" s="22"/>
    </row>
    <row r="492" spans="1:74" x14ac:dyDescent="0.2">
      <c r="A492" s="1">
        <v>2014</v>
      </c>
      <c r="B492" s="1" t="s">
        <v>179</v>
      </c>
      <c r="C492" s="6">
        <v>1120142760</v>
      </c>
      <c r="D492" s="9"/>
      <c r="E492" s="9"/>
      <c r="F492" s="9"/>
      <c r="G492" s="9"/>
      <c r="H492" s="9"/>
      <c r="I492" s="9">
        <f t="shared" si="67"/>
        <v>0</v>
      </c>
      <c r="J492" s="12"/>
      <c r="K492" s="12">
        <f t="shared" si="68"/>
        <v>0</v>
      </c>
      <c r="L492" s="15"/>
      <c r="M492" s="15"/>
      <c r="N492" s="12"/>
      <c r="O492" s="12"/>
      <c r="P492" s="23"/>
      <c r="Q492" s="23"/>
      <c r="R492" s="23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>
        <f t="shared" si="73"/>
        <v>0</v>
      </c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8"/>
      <c r="BB492" s="18"/>
      <c r="BC492" s="18"/>
      <c r="BD492" s="18"/>
      <c r="BE492" s="18"/>
      <c r="BF492" s="18"/>
      <c r="BG492" s="18"/>
      <c r="BH492" s="18"/>
      <c r="BI492" s="18"/>
      <c r="BJ492" s="18"/>
      <c r="BK492" s="18"/>
      <c r="BL492" s="18">
        <f t="shared" si="69"/>
        <v>0</v>
      </c>
      <c r="BM492" s="12"/>
      <c r="BN492" s="12"/>
      <c r="BO492" s="12"/>
      <c r="BP492" s="12"/>
      <c r="BQ492" s="12"/>
      <c r="BR492" s="12"/>
      <c r="BS492" s="12">
        <f t="shared" si="71"/>
        <v>0</v>
      </c>
      <c r="BT492" s="12">
        <f t="shared" si="70"/>
        <v>0</v>
      </c>
      <c r="BU492" s="22">
        <f t="shared" si="72"/>
        <v>0</v>
      </c>
      <c r="BV492" s="22"/>
    </row>
    <row r="493" spans="1:74" x14ac:dyDescent="0.2">
      <c r="A493" s="1">
        <v>2014</v>
      </c>
      <c r="B493" s="1" t="s">
        <v>179</v>
      </c>
      <c r="C493" s="6">
        <v>1120142761</v>
      </c>
      <c r="D493" s="9"/>
      <c r="E493" s="9"/>
      <c r="F493" s="9"/>
      <c r="G493" s="9"/>
      <c r="H493" s="9"/>
      <c r="I493" s="9">
        <f t="shared" ref="I493:I511" si="74">MIN(D493*F493+G493,2)</f>
        <v>0</v>
      </c>
      <c r="J493" s="12"/>
      <c r="K493" s="12">
        <f t="shared" si="68"/>
        <v>0</v>
      </c>
      <c r="L493" s="15"/>
      <c r="M493" s="15"/>
      <c r="N493" s="12"/>
      <c r="O493" s="12"/>
      <c r="P493" s="23"/>
      <c r="Q493" s="23"/>
      <c r="R493" s="23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>
        <f t="shared" si="73"/>
        <v>0</v>
      </c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8"/>
      <c r="BB493" s="18"/>
      <c r="BC493" s="18"/>
      <c r="BD493" s="18"/>
      <c r="BE493" s="18"/>
      <c r="BF493" s="18"/>
      <c r="BG493" s="18"/>
      <c r="BH493" s="18"/>
      <c r="BI493" s="18"/>
      <c r="BJ493" s="18"/>
      <c r="BK493" s="18"/>
      <c r="BL493" s="18">
        <f t="shared" si="69"/>
        <v>0</v>
      </c>
      <c r="BM493" s="12"/>
      <c r="BN493" s="12"/>
      <c r="BO493" s="12"/>
      <c r="BP493" s="12"/>
      <c r="BQ493" s="12"/>
      <c r="BR493" s="12"/>
      <c r="BS493" s="12">
        <f t="shared" si="71"/>
        <v>0</v>
      </c>
      <c r="BT493" s="12">
        <f t="shared" si="70"/>
        <v>0</v>
      </c>
      <c r="BU493" s="22">
        <f t="shared" si="72"/>
        <v>0</v>
      </c>
      <c r="BV493" s="22"/>
    </row>
    <row r="494" spans="1:74" x14ac:dyDescent="0.2">
      <c r="A494" s="1">
        <v>2014</v>
      </c>
      <c r="B494" s="1" t="s">
        <v>179</v>
      </c>
      <c r="C494" s="6">
        <v>1120142762</v>
      </c>
      <c r="D494" s="9">
        <v>1.2</v>
      </c>
      <c r="E494" s="9" t="s">
        <v>92</v>
      </c>
      <c r="F494" s="9">
        <v>1</v>
      </c>
      <c r="G494" s="9"/>
      <c r="H494" s="9"/>
      <c r="I494" s="9">
        <f t="shared" si="74"/>
        <v>1.2</v>
      </c>
      <c r="J494" s="12"/>
      <c r="K494" s="12">
        <f t="shared" si="68"/>
        <v>0</v>
      </c>
      <c r="L494" s="15"/>
      <c r="M494" s="15"/>
      <c r="N494" s="12"/>
      <c r="O494" s="12"/>
      <c r="P494" s="23"/>
      <c r="Q494" s="23"/>
      <c r="R494" s="23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>
        <f t="shared" si="73"/>
        <v>0</v>
      </c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8"/>
      <c r="BB494" s="18"/>
      <c r="BC494" s="18"/>
      <c r="BD494" s="18"/>
      <c r="BE494" s="18"/>
      <c r="BF494" s="18"/>
      <c r="BG494" s="18"/>
      <c r="BH494" s="18"/>
      <c r="BI494" s="18"/>
      <c r="BJ494" s="18"/>
      <c r="BK494" s="18"/>
      <c r="BL494" s="18">
        <f t="shared" si="69"/>
        <v>0</v>
      </c>
      <c r="BM494" s="12"/>
      <c r="BN494" s="12"/>
      <c r="BO494" s="12"/>
      <c r="BP494" s="12"/>
      <c r="BQ494" s="12"/>
      <c r="BR494" s="12"/>
      <c r="BS494" s="12">
        <f t="shared" si="71"/>
        <v>0</v>
      </c>
      <c r="BT494" s="12">
        <f t="shared" si="70"/>
        <v>0</v>
      </c>
      <c r="BU494" s="22">
        <f t="shared" si="72"/>
        <v>1.2</v>
      </c>
      <c r="BV494" s="22"/>
    </row>
    <row r="495" spans="1:74" x14ac:dyDescent="0.2">
      <c r="A495" s="1">
        <v>2014</v>
      </c>
      <c r="B495" s="1" t="s">
        <v>179</v>
      </c>
      <c r="C495" s="6">
        <v>1120142763</v>
      </c>
      <c r="D495" s="9">
        <v>1.6</v>
      </c>
      <c r="E495" s="9" t="s">
        <v>110</v>
      </c>
      <c r="F495" s="9">
        <v>1</v>
      </c>
      <c r="G495" s="9"/>
      <c r="H495" s="9"/>
      <c r="I495" s="9">
        <f t="shared" si="74"/>
        <v>1.6</v>
      </c>
      <c r="J495" s="12"/>
      <c r="K495" s="12">
        <f t="shared" si="68"/>
        <v>0</v>
      </c>
      <c r="L495" s="15"/>
      <c r="M495" s="15"/>
      <c r="N495" s="12"/>
      <c r="O495" s="12"/>
      <c r="P495" s="23"/>
      <c r="Q495" s="23"/>
      <c r="R495" s="23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>
        <f t="shared" si="73"/>
        <v>0</v>
      </c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8"/>
      <c r="BB495" s="18"/>
      <c r="BC495" s="18"/>
      <c r="BD495" s="18"/>
      <c r="BE495" s="18"/>
      <c r="BF495" s="18"/>
      <c r="BG495" s="18"/>
      <c r="BH495" s="18"/>
      <c r="BI495" s="18"/>
      <c r="BJ495" s="18"/>
      <c r="BK495" s="18"/>
      <c r="BL495" s="18">
        <f t="shared" si="69"/>
        <v>0</v>
      </c>
      <c r="BM495" s="12"/>
      <c r="BN495" s="12"/>
      <c r="BO495" s="12"/>
      <c r="BP495" s="12"/>
      <c r="BQ495" s="12"/>
      <c r="BR495" s="12"/>
      <c r="BS495" s="12">
        <f t="shared" si="71"/>
        <v>0</v>
      </c>
      <c r="BT495" s="12">
        <f t="shared" si="70"/>
        <v>0</v>
      </c>
      <c r="BU495" s="22">
        <f t="shared" si="72"/>
        <v>1.6</v>
      </c>
      <c r="BV495" s="22"/>
    </row>
    <row r="496" spans="1:74" x14ac:dyDescent="0.2">
      <c r="A496" s="1">
        <v>2014</v>
      </c>
      <c r="B496" s="1" t="s">
        <v>179</v>
      </c>
      <c r="C496" s="6">
        <v>1120142764</v>
      </c>
      <c r="D496" s="9"/>
      <c r="E496" s="9"/>
      <c r="F496" s="9"/>
      <c r="G496" s="9"/>
      <c r="H496" s="9"/>
      <c r="I496" s="9">
        <f t="shared" si="74"/>
        <v>0</v>
      </c>
      <c r="J496" s="12"/>
      <c r="K496" s="12">
        <f t="shared" si="68"/>
        <v>0</v>
      </c>
      <c r="L496" s="15"/>
      <c r="M496" s="15"/>
      <c r="N496" s="12"/>
      <c r="O496" s="12"/>
      <c r="P496" s="23">
        <v>2</v>
      </c>
      <c r="Q496" s="24" t="s">
        <v>404</v>
      </c>
      <c r="R496" s="23">
        <v>3</v>
      </c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>
        <f t="shared" si="73"/>
        <v>3</v>
      </c>
      <c r="AI496" s="20"/>
      <c r="AJ496" s="20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8"/>
      <c r="BB496" s="18"/>
      <c r="BC496" s="18"/>
      <c r="BD496" s="18"/>
      <c r="BE496" s="18"/>
      <c r="BF496" s="18"/>
      <c r="BG496" s="18"/>
      <c r="BH496" s="18"/>
      <c r="BI496" s="18"/>
      <c r="BJ496" s="18"/>
      <c r="BK496" s="18"/>
      <c r="BL496" s="18">
        <f t="shared" si="69"/>
        <v>0</v>
      </c>
      <c r="BM496" s="12"/>
      <c r="BN496" s="12"/>
      <c r="BO496" s="12"/>
      <c r="BP496" s="12"/>
      <c r="BQ496" s="12"/>
      <c r="BR496" s="12"/>
      <c r="BS496" s="12">
        <f t="shared" si="71"/>
        <v>0</v>
      </c>
      <c r="BT496" s="12">
        <f t="shared" si="70"/>
        <v>0</v>
      </c>
      <c r="BU496" s="22">
        <f t="shared" si="72"/>
        <v>3</v>
      </c>
      <c r="BV496" s="22"/>
    </row>
    <row r="497" spans="1:74" x14ac:dyDescent="0.2">
      <c r="A497" s="1">
        <v>2014</v>
      </c>
      <c r="B497" s="1" t="s">
        <v>179</v>
      </c>
      <c r="C497" s="6">
        <v>1120142765</v>
      </c>
      <c r="D497" s="9">
        <v>1.2</v>
      </c>
      <c r="E497" s="9" t="s">
        <v>96</v>
      </c>
      <c r="F497" s="9">
        <v>0.6</v>
      </c>
      <c r="G497" s="9"/>
      <c r="H497" s="9"/>
      <c r="I497" s="9">
        <f t="shared" si="74"/>
        <v>0.72</v>
      </c>
      <c r="J497" s="12"/>
      <c r="K497" s="12">
        <f t="shared" si="68"/>
        <v>0</v>
      </c>
      <c r="L497" s="15"/>
      <c r="M497" s="15"/>
      <c r="N497" s="12"/>
      <c r="O497" s="12"/>
      <c r="P497" s="23"/>
      <c r="Q497" s="23"/>
      <c r="R497" s="23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>
        <f t="shared" si="73"/>
        <v>0</v>
      </c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8"/>
      <c r="BB497" s="18"/>
      <c r="BC497" s="18"/>
      <c r="BD497" s="18"/>
      <c r="BE497" s="18"/>
      <c r="BF497" s="18"/>
      <c r="BG497" s="18"/>
      <c r="BH497" s="18"/>
      <c r="BI497" s="18"/>
      <c r="BJ497" s="18"/>
      <c r="BK497" s="18"/>
      <c r="BL497" s="18">
        <f t="shared" si="69"/>
        <v>0</v>
      </c>
      <c r="BM497" s="12"/>
      <c r="BN497" s="12"/>
      <c r="BO497" s="12"/>
      <c r="BP497" s="12"/>
      <c r="BQ497" s="12"/>
      <c r="BR497" s="12"/>
      <c r="BS497" s="12">
        <f t="shared" si="71"/>
        <v>0</v>
      </c>
      <c r="BT497" s="12">
        <f t="shared" si="70"/>
        <v>0</v>
      </c>
      <c r="BU497" s="22">
        <f t="shared" si="72"/>
        <v>0.72</v>
      </c>
      <c r="BV497" s="22"/>
    </row>
    <row r="498" spans="1:74" x14ac:dyDescent="0.2">
      <c r="A498" s="1">
        <v>2014</v>
      </c>
      <c r="B498" s="1" t="s">
        <v>179</v>
      </c>
      <c r="C498" s="6">
        <v>1120142766</v>
      </c>
      <c r="D498" s="9">
        <v>1.2</v>
      </c>
      <c r="E498" s="9" t="s">
        <v>107</v>
      </c>
      <c r="F498" s="9">
        <v>0.6</v>
      </c>
      <c r="G498" s="9"/>
      <c r="H498" s="9"/>
      <c r="I498" s="9">
        <f t="shared" si="74"/>
        <v>0.72</v>
      </c>
      <c r="J498" s="12"/>
      <c r="K498" s="12">
        <f t="shared" si="68"/>
        <v>0</v>
      </c>
      <c r="L498" s="15"/>
      <c r="M498" s="15"/>
      <c r="N498" s="12"/>
      <c r="O498" s="12"/>
      <c r="P498" s="23"/>
      <c r="Q498" s="23"/>
      <c r="R498" s="23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>
        <f t="shared" si="73"/>
        <v>0</v>
      </c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8"/>
      <c r="BB498" s="18"/>
      <c r="BC498" s="18"/>
      <c r="BD498" s="18"/>
      <c r="BE498" s="18"/>
      <c r="BF498" s="18"/>
      <c r="BG498" s="18"/>
      <c r="BH498" s="18"/>
      <c r="BI498" s="18"/>
      <c r="BJ498" s="18"/>
      <c r="BK498" s="18"/>
      <c r="BL498" s="18">
        <f t="shared" si="69"/>
        <v>0</v>
      </c>
      <c r="BM498" s="12"/>
      <c r="BN498" s="12"/>
      <c r="BO498" s="12"/>
      <c r="BP498" s="12"/>
      <c r="BQ498" s="12"/>
      <c r="BR498" s="12"/>
      <c r="BS498" s="12">
        <f t="shared" si="71"/>
        <v>0</v>
      </c>
      <c r="BT498" s="12">
        <f t="shared" si="70"/>
        <v>0</v>
      </c>
      <c r="BU498" s="22">
        <f t="shared" si="72"/>
        <v>0.72</v>
      </c>
      <c r="BV498" s="22"/>
    </row>
    <row r="499" spans="1:74" x14ac:dyDescent="0.2">
      <c r="A499" s="1">
        <v>2014</v>
      </c>
      <c r="B499" s="1" t="s">
        <v>179</v>
      </c>
      <c r="C499" s="6">
        <v>1120142767</v>
      </c>
      <c r="D499" s="9"/>
      <c r="E499" s="9"/>
      <c r="F499" s="9"/>
      <c r="G499" s="9"/>
      <c r="H499" s="9"/>
      <c r="I499" s="9">
        <f t="shared" si="74"/>
        <v>0</v>
      </c>
      <c r="J499" s="12"/>
      <c r="K499" s="12">
        <f t="shared" si="68"/>
        <v>0</v>
      </c>
      <c r="L499" s="15"/>
      <c r="M499" s="15"/>
      <c r="N499" s="12"/>
      <c r="O499" s="12"/>
      <c r="P499" s="23"/>
      <c r="Q499" s="23"/>
      <c r="R499" s="23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>
        <f t="shared" si="73"/>
        <v>0</v>
      </c>
      <c r="AI499" s="20"/>
      <c r="AJ499" s="20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8"/>
      <c r="BB499" s="18"/>
      <c r="BC499" s="18"/>
      <c r="BD499" s="18"/>
      <c r="BE499" s="18"/>
      <c r="BF499" s="18"/>
      <c r="BG499" s="18"/>
      <c r="BH499" s="18"/>
      <c r="BI499" s="18"/>
      <c r="BJ499" s="18"/>
      <c r="BK499" s="18"/>
      <c r="BL499" s="18">
        <f t="shared" si="69"/>
        <v>0</v>
      </c>
      <c r="BM499" s="12"/>
      <c r="BN499" s="12"/>
      <c r="BO499" s="12"/>
      <c r="BP499" s="12"/>
      <c r="BQ499" s="12"/>
      <c r="BR499" s="12"/>
      <c r="BS499" s="12">
        <f t="shared" si="71"/>
        <v>0</v>
      </c>
      <c r="BT499" s="12">
        <f t="shared" si="70"/>
        <v>0</v>
      </c>
      <c r="BU499" s="22">
        <f t="shared" si="72"/>
        <v>0</v>
      </c>
      <c r="BV499" s="22"/>
    </row>
    <row r="500" spans="1:74" x14ac:dyDescent="0.2">
      <c r="A500" s="1">
        <v>2014</v>
      </c>
      <c r="B500" s="1" t="s">
        <v>179</v>
      </c>
      <c r="C500" s="6">
        <v>1120142768</v>
      </c>
      <c r="D500" s="9"/>
      <c r="E500" s="9"/>
      <c r="F500" s="9"/>
      <c r="G500" s="9"/>
      <c r="H500" s="9"/>
      <c r="I500" s="9">
        <f t="shared" si="74"/>
        <v>0</v>
      </c>
      <c r="J500" s="12"/>
      <c r="K500" s="12">
        <f t="shared" si="68"/>
        <v>0</v>
      </c>
      <c r="L500" s="15"/>
      <c r="M500" s="15"/>
      <c r="N500" s="12"/>
      <c r="O500" s="12"/>
      <c r="P500" s="23">
        <v>3</v>
      </c>
      <c r="Q500" s="23" t="s">
        <v>405</v>
      </c>
      <c r="R500" s="23">
        <v>4</v>
      </c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>
        <f t="shared" si="73"/>
        <v>3</v>
      </c>
      <c r="AI500" s="20"/>
      <c r="AJ500" s="20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8"/>
      <c r="BB500" s="18"/>
      <c r="BC500" s="18"/>
      <c r="BD500" s="18"/>
      <c r="BE500" s="18"/>
      <c r="BF500" s="18"/>
      <c r="BG500" s="18"/>
      <c r="BH500" s="18"/>
      <c r="BI500" s="18"/>
      <c r="BJ500" s="18"/>
      <c r="BK500" s="18"/>
      <c r="BL500" s="18">
        <f t="shared" si="69"/>
        <v>0</v>
      </c>
      <c r="BM500" s="12"/>
      <c r="BN500" s="12"/>
      <c r="BO500" s="12"/>
      <c r="BP500" s="12"/>
      <c r="BQ500" s="12"/>
      <c r="BR500" s="12"/>
      <c r="BS500" s="12">
        <f t="shared" si="71"/>
        <v>0</v>
      </c>
      <c r="BT500" s="12">
        <f t="shared" si="70"/>
        <v>0</v>
      </c>
      <c r="BU500" s="22">
        <f t="shared" si="72"/>
        <v>3</v>
      </c>
      <c r="BV500" s="22"/>
    </row>
    <row r="501" spans="1:74" x14ac:dyDescent="0.2">
      <c r="A501" s="1">
        <v>2014</v>
      </c>
      <c r="B501" s="1" t="s">
        <v>179</v>
      </c>
      <c r="C501" s="7">
        <v>1120142769</v>
      </c>
      <c r="D501" s="9"/>
      <c r="E501" s="9"/>
      <c r="F501" s="9"/>
      <c r="G501" s="9"/>
      <c r="H501" s="9"/>
      <c r="I501" s="9">
        <f t="shared" si="74"/>
        <v>0</v>
      </c>
      <c r="J501" s="12"/>
      <c r="K501" s="12">
        <f t="shared" si="68"/>
        <v>0</v>
      </c>
      <c r="L501" s="15"/>
      <c r="M501" s="15"/>
      <c r="N501" s="12"/>
      <c r="O501" s="12"/>
      <c r="P501" s="23"/>
      <c r="Q501" s="23"/>
      <c r="R501" s="23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>
        <f t="shared" si="73"/>
        <v>0</v>
      </c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8"/>
      <c r="BB501" s="18"/>
      <c r="BC501" s="18"/>
      <c r="BD501" s="18"/>
      <c r="BE501" s="18"/>
      <c r="BF501" s="18"/>
      <c r="BG501" s="18"/>
      <c r="BH501" s="18"/>
      <c r="BI501" s="18"/>
      <c r="BJ501" s="18"/>
      <c r="BK501" s="18"/>
      <c r="BL501" s="18">
        <f t="shared" si="69"/>
        <v>0</v>
      </c>
      <c r="BM501" s="12"/>
      <c r="BN501" s="12"/>
      <c r="BO501" s="12"/>
      <c r="BP501" s="12"/>
      <c r="BQ501" s="12"/>
      <c r="BR501" s="12"/>
      <c r="BS501" s="12">
        <f t="shared" si="71"/>
        <v>0</v>
      </c>
      <c r="BT501" s="12">
        <f t="shared" si="70"/>
        <v>0</v>
      </c>
      <c r="BU501" s="22">
        <f t="shared" si="72"/>
        <v>0</v>
      </c>
      <c r="BV501" s="22"/>
    </row>
    <row r="502" spans="1:74" x14ac:dyDescent="0.2">
      <c r="A502" s="1">
        <v>2014</v>
      </c>
      <c r="B502" s="1" t="s">
        <v>179</v>
      </c>
      <c r="C502" s="6">
        <v>1120142770</v>
      </c>
      <c r="D502" s="9">
        <v>1.6</v>
      </c>
      <c r="E502" s="9" t="s">
        <v>95</v>
      </c>
      <c r="F502" s="9">
        <v>1</v>
      </c>
      <c r="G502" s="9"/>
      <c r="H502" s="9"/>
      <c r="I502" s="9">
        <f t="shared" si="74"/>
        <v>1.6</v>
      </c>
      <c r="J502" s="12"/>
      <c r="K502" s="12">
        <f t="shared" si="68"/>
        <v>0</v>
      </c>
      <c r="L502" s="15"/>
      <c r="M502" s="15"/>
      <c r="N502" s="12"/>
      <c r="O502" s="12"/>
      <c r="P502" s="23">
        <v>1</v>
      </c>
      <c r="Q502" s="23" t="s">
        <v>406</v>
      </c>
      <c r="R502" s="23">
        <v>1</v>
      </c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>
        <f t="shared" si="73"/>
        <v>1</v>
      </c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8"/>
      <c r="BB502" s="18"/>
      <c r="BC502" s="18"/>
      <c r="BD502" s="18"/>
      <c r="BE502" s="18"/>
      <c r="BF502" s="18"/>
      <c r="BG502" s="18"/>
      <c r="BH502" s="18"/>
      <c r="BI502" s="18"/>
      <c r="BJ502" s="18"/>
      <c r="BK502" s="18"/>
      <c r="BL502" s="18">
        <f t="shared" si="69"/>
        <v>0</v>
      </c>
      <c r="BM502" s="12"/>
      <c r="BN502" s="12"/>
      <c r="BO502" s="12"/>
      <c r="BP502" s="12"/>
      <c r="BQ502" s="12"/>
      <c r="BR502" s="12"/>
      <c r="BS502" s="12">
        <f t="shared" si="71"/>
        <v>0</v>
      </c>
      <c r="BT502" s="12">
        <f t="shared" si="70"/>
        <v>0</v>
      </c>
      <c r="BU502" s="22">
        <f t="shared" si="72"/>
        <v>2.6</v>
      </c>
      <c r="BV502" s="22"/>
    </row>
    <row r="503" spans="1:74" x14ac:dyDescent="0.2">
      <c r="A503" s="1">
        <v>2014</v>
      </c>
      <c r="B503" s="1" t="s">
        <v>179</v>
      </c>
      <c r="C503" s="6">
        <v>1120142771</v>
      </c>
      <c r="D503" s="9"/>
      <c r="E503" s="9"/>
      <c r="F503" s="9"/>
      <c r="G503" s="9"/>
      <c r="H503" s="9"/>
      <c r="I503" s="9">
        <f t="shared" si="74"/>
        <v>0</v>
      </c>
      <c r="J503" s="12"/>
      <c r="K503" s="12">
        <f t="shared" si="68"/>
        <v>0</v>
      </c>
      <c r="L503" s="15"/>
      <c r="M503" s="15"/>
      <c r="N503" s="12"/>
      <c r="O503" s="12"/>
      <c r="P503" s="23"/>
      <c r="Q503" s="23"/>
      <c r="R503" s="23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>
        <f t="shared" si="73"/>
        <v>0</v>
      </c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8"/>
      <c r="BB503" s="18"/>
      <c r="BC503" s="18"/>
      <c r="BD503" s="18"/>
      <c r="BE503" s="18"/>
      <c r="BF503" s="18"/>
      <c r="BG503" s="18"/>
      <c r="BH503" s="18"/>
      <c r="BI503" s="18"/>
      <c r="BJ503" s="18"/>
      <c r="BK503" s="18"/>
      <c r="BL503" s="18">
        <f t="shared" si="69"/>
        <v>0</v>
      </c>
      <c r="BM503" s="12"/>
      <c r="BN503" s="12"/>
      <c r="BO503" s="12"/>
      <c r="BP503" s="12"/>
      <c r="BQ503" s="12"/>
      <c r="BR503" s="12"/>
      <c r="BS503" s="12">
        <f t="shared" si="71"/>
        <v>0</v>
      </c>
      <c r="BT503" s="12">
        <f t="shared" si="70"/>
        <v>0</v>
      </c>
      <c r="BU503" s="22">
        <f t="shared" si="72"/>
        <v>0</v>
      </c>
      <c r="BV503" s="22"/>
    </row>
    <row r="504" spans="1:74" x14ac:dyDescent="0.2">
      <c r="A504" s="1">
        <v>2014</v>
      </c>
      <c r="B504" s="1" t="s">
        <v>179</v>
      </c>
      <c r="C504" s="6">
        <v>1120142772</v>
      </c>
      <c r="D504" s="9"/>
      <c r="E504" s="9"/>
      <c r="F504" s="9"/>
      <c r="G504" s="9"/>
      <c r="H504" s="9"/>
      <c r="I504" s="9">
        <f t="shared" si="74"/>
        <v>0</v>
      </c>
      <c r="J504" s="12"/>
      <c r="K504" s="12">
        <f t="shared" si="68"/>
        <v>0</v>
      </c>
      <c r="L504" s="15"/>
      <c r="M504" s="15"/>
      <c r="N504" s="12"/>
      <c r="O504" s="12"/>
      <c r="P504" s="23"/>
      <c r="Q504" s="23"/>
      <c r="R504" s="23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>
        <f t="shared" si="73"/>
        <v>0</v>
      </c>
      <c r="AI504" s="20"/>
      <c r="AJ504" s="20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8"/>
      <c r="BB504" s="18"/>
      <c r="BC504" s="18"/>
      <c r="BD504" s="18"/>
      <c r="BE504" s="18"/>
      <c r="BF504" s="18"/>
      <c r="BG504" s="18"/>
      <c r="BH504" s="18"/>
      <c r="BI504" s="18"/>
      <c r="BJ504" s="18"/>
      <c r="BK504" s="18"/>
      <c r="BL504" s="18">
        <f t="shared" si="69"/>
        <v>0</v>
      </c>
      <c r="BM504" s="12"/>
      <c r="BN504" s="12"/>
      <c r="BO504" s="12"/>
      <c r="BP504" s="12"/>
      <c r="BQ504" s="12"/>
      <c r="BR504" s="12"/>
      <c r="BS504" s="12">
        <f t="shared" si="71"/>
        <v>0</v>
      </c>
      <c r="BT504" s="12">
        <f t="shared" si="70"/>
        <v>0</v>
      </c>
      <c r="BU504" s="22">
        <f t="shared" si="72"/>
        <v>0</v>
      </c>
      <c r="BV504" s="22"/>
    </row>
    <row r="505" spans="1:74" x14ac:dyDescent="0.2">
      <c r="A505" s="1">
        <v>2014</v>
      </c>
      <c r="B505" s="1" t="s">
        <v>179</v>
      </c>
      <c r="C505" s="6">
        <v>1120142773</v>
      </c>
      <c r="D505" s="9"/>
      <c r="E505" s="9"/>
      <c r="F505" s="9"/>
      <c r="G505" s="9"/>
      <c r="H505" s="9"/>
      <c r="I505" s="9">
        <f t="shared" si="74"/>
        <v>0</v>
      </c>
      <c r="J505" s="12"/>
      <c r="K505" s="12">
        <f t="shared" si="68"/>
        <v>0</v>
      </c>
      <c r="L505" s="15"/>
      <c r="M505" s="15"/>
      <c r="N505" s="12"/>
      <c r="O505" s="12"/>
      <c r="P505" s="23"/>
      <c r="Q505" s="23"/>
      <c r="R505" s="23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>
        <f t="shared" si="73"/>
        <v>0</v>
      </c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8"/>
      <c r="BB505" s="18"/>
      <c r="BC505" s="18"/>
      <c r="BD505" s="18"/>
      <c r="BE505" s="18"/>
      <c r="BF505" s="18"/>
      <c r="BG505" s="18"/>
      <c r="BH505" s="18"/>
      <c r="BI505" s="18"/>
      <c r="BJ505" s="18"/>
      <c r="BK505" s="18"/>
      <c r="BL505" s="18">
        <f t="shared" si="69"/>
        <v>0</v>
      </c>
      <c r="BM505" s="12"/>
      <c r="BN505" s="12"/>
      <c r="BO505" s="12"/>
      <c r="BP505" s="12"/>
      <c r="BQ505" s="12"/>
      <c r="BR505" s="12"/>
      <c r="BS505" s="12">
        <f t="shared" si="71"/>
        <v>0</v>
      </c>
      <c r="BT505" s="12">
        <f t="shared" si="70"/>
        <v>0</v>
      </c>
      <c r="BU505" s="22">
        <f t="shared" si="72"/>
        <v>0</v>
      </c>
      <c r="BV505" s="22"/>
    </row>
    <row r="506" spans="1:74" x14ac:dyDescent="0.2">
      <c r="A506" s="1">
        <v>2014</v>
      </c>
      <c r="B506" s="1" t="s">
        <v>179</v>
      </c>
      <c r="C506" s="6">
        <v>1120142774</v>
      </c>
      <c r="D506" s="9"/>
      <c r="E506" s="9"/>
      <c r="F506" s="9"/>
      <c r="G506" s="9"/>
      <c r="H506" s="9"/>
      <c r="I506" s="9">
        <f t="shared" si="74"/>
        <v>0</v>
      </c>
      <c r="J506" s="12"/>
      <c r="K506" s="12">
        <f t="shared" si="68"/>
        <v>0</v>
      </c>
      <c r="L506" s="15"/>
      <c r="M506" s="15"/>
      <c r="N506" s="12"/>
      <c r="O506" s="12"/>
      <c r="P506" s="23"/>
      <c r="Q506" s="23"/>
      <c r="R506" s="23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>
        <f t="shared" si="73"/>
        <v>0</v>
      </c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8"/>
      <c r="BB506" s="18"/>
      <c r="BC506" s="18"/>
      <c r="BD506" s="18"/>
      <c r="BE506" s="18"/>
      <c r="BF506" s="18"/>
      <c r="BG506" s="18"/>
      <c r="BH506" s="18"/>
      <c r="BI506" s="18"/>
      <c r="BJ506" s="18"/>
      <c r="BK506" s="18"/>
      <c r="BL506" s="18">
        <f t="shared" si="69"/>
        <v>0</v>
      </c>
      <c r="BM506" s="12"/>
      <c r="BN506" s="12"/>
      <c r="BO506" s="12"/>
      <c r="BP506" s="12"/>
      <c r="BQ506" s="12"/>
      <c r="BR506" s="12"/>
      <c r="BS506" s="12">
        <f t="shared" si="71"/>
        <v>0</v>
      </c>
      <c r="BT506" s="12">
        <f t="shared" si="70"/>
        <v>0</v>
      </c>
      <c r="BU506" s="22">
        <f t="shared" si="72"/>
        <v>0</v>
      </c>
      <c r="BV506" s="22"/>
    </row>
    <row r="507" spans="1:74" x14ac:dyDescent="0.2">
      <c r="A507" s="1">
        <v>2014</v>
      </c>
      <c r="B507" s="1" t="s">
        <v>179</v>
      </c>
      <c r="C507" s="6">
        <v>1120142775</v>
      </c>
      <c r="D507" s="9">
        <v>1.2</v>
      </c>
      <c r="E507" s="9" t="s">
        <v>102</v>
      </c>
      <c r="F507" s="9">
        <v>0.8</v>
      </c>
      <c r="G507" s="9"/>
      <c r="H507" s="9"/>
      <c r="I507" s="9">
        <f t="shared" si="74"/>
        <v>0.96</v>
      </c>
      <c r="J507" s="12"/>
      <c r="K507" s="12">
        <f t="shared" si="68"/>
        <v>0</v>
      </c>
      <c r="L507" s="15"/>
      <c r="M507" s="15"/>
      <c r="N507" s="12"/>
      <c r="O507" s="12"/>
      <c r="P507" s="23">
        <v>2</v>
      </c>
      <c r="Q507" s="23" t="s">
        <v>404</v>
      </c>
      <c r="R507" s="23">
        <v>3</v>
      </c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>
        <f t="shared" si="73"/>
        <v>3</v>
      </c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8"/>
      <c r="BB507" s="18"/>
      <c r="BC507" s="18"/>
      <c r="BD507" s="18"/>
      <c r="BE507" s="18"/>
      <c r="BF507" s="18"/>
      <c r="BG507" s="18"/>
      <c r="BH507" s="18"/>
      <c r="BI507" s="18"/>
      <c r="BJ507" s="18"/>
      <c r="BK507" s="18"/>
      <c r="BL507" s="18">
        <f t="shared" si="69"/>
        <v>0</v>
      </c>
      <c r="BM507" s="12"/>
      <c r="BN507" s="12"/>
      <c r="BO507" s="12"/>
      <c r="BP507" s="12"/>
      <c r="BQ507" s="12"/>
      <c r="BR507" s="12"/>
      <c r="BS507" s="12">
        <f t="shared" si="71"/>
        <v>0</v>
      </c>
      <c r="BT507" s="12">
        <f t="shared" si="70"/>
        <v>0</v>
      </c>
      <c r="BU507" s="22">
        <f t="shared" si="72"/>
        <v>3.96</v>
      </c>
      <c r="BV507" s="22"/>
    </row>
    <row r="508" spans="1:74" x14ac:dyDescent="0.2">
      <c r="A508" s="1">
        <v>2014</v>
      </c>
      <c r="B508" s="1" t="s">
        <v>179</v>
      </c>
      <c r="C508" s="6">
        <v>1120142776</v>
      </c>
      <c r="D508" s="9"/>
      <c r="E508" s="9"/>
      <c r="F508" s="9"/>
      <c r="G508" s="9"/>
      <c r="H508" s="9"/>
      <c r="I508" s="9">
        <f t="shared" si="74"/>
        <v>0</v>
      </c>
      <c r="J508" s="12"/>
      <c r="K508" s="12">
        <f t="shared" si="68"/>
        <v>0</v>
      </c>
      <c r="L508" s="15"/>
      <c r="M508" s="15"/>
      <c r="N508" s="12"/>
      <c r="O508" s="12"/>
      <c r="P508" s="23"/>
      <c r="Q508" s="23"/>
      <c r="R508" s="23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>
        <f t="shared" si="73"/>
        <v>0</v>
      </c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8"/>
      <c r="BB508" s="18"/>
      <c r="BC508" s="18"/>
      <c r="BD508" s="18"/>
      <c r="BE508" s="18"/>
      <c r="BF508" s="18"/>
      <c r="BG508" s="18"/>
      <c r="BH508" s="18"/>
      <c r="BI508" s="18"/>
      <c r="BJ508" s="18"/>
      <c r="BK508" s="18"/>
      <c r="BL508" s="18">
        <f t="shared" si="69"/>
        <v>0</v>
      </c>
      <c r="BM508" s="12"/>
      <c r="BN508" s="12"/>
      <c r="BO508" s="12"/>
      <c r="BP508" s="12"/>
      <c r="BQ508" s="12"/>
      <c r="BR508" s="12"/>
      <c r="BS508" s="12">
        <f t="shared" si="71"/>
        <v>0</v>
      </c>
      <c r="BT508" s="12">
        <f t="shared" si="70"/>
        <v>0</v>
      </c>
      <c r="BU508" s="22">
        <f t="shared" si="72"/>
        <v>0</v>
      </c>
      <c r="BV508" s="22"/>
    </row>
    <row r="509" spans="1:74" x14ac:dyDescent="0.2">
      <c r="A509" s="1">
        <v>2014</v>
      </c>
      <c r="B509" s="1" t="s">
        <v>179</v>
      </c>
      <c r="C509" s="6">
        <v>1120142777</v>
      </c>
      <c r="D509" s="9">
        <v>1.2</v>
      </c>
      <c r="E509" s="9" t="s">
        <v>112</v>
      </c>
      <c r="F509" s="9">
        <v>0.8</v>
      </c>
      <c r="G509" s="9"/>
      <c r="H509" s="9"/>
      <c r="I509" s="9">
        <f t="shared" si="74"/>
        <v>0.96</v>
      </c>
      <c r="J509" s="12"/>
      <c r="K509" s="12">
        <f t="shared" si="68"/>
        <v>0</v>
      </c>
      <c r="L509" s="15"/>
      <c r="M509" s="15"/>
      <c r="N509" s="12"/>
      <c r="O509" s="12"/>
      <c r="P509" s="23">
        <v>2</v>
      </c>
      <c r="Q509" s="23" t="s">
        <v>407</v>
      </c>
      <c r="R509" s="23">
        <v>2.5</v>
      </c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>
        <f t="shared" si="73"/>
        <v>2.5</v>
      </c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8"/>
      <c r="BB509" s="18"/>
      <c r="BC509" s="18"/>
      <c r="BD509" s="18"/>
      <c r="BE509" s="18"/>
      <c r="BF509" s="18"/>
      <c r="BG509" s="18"/>
      <c r="BH509" s="18"/>
      <c r="BI509" s="18"/>
      <c r="BJ509" s="18"/>
      <c r="BK509" s="18"/>
      <c r="BL509" s="18">
        <f t="shared" si="69"/>
        <v>0</v>
      </c>
      <c r="BM509" s="12"/>
      <c r="BN509" s="12"/>
      <c r="BO509" s="12"/>
      <c r="BP509" s="12"/>
      <c r="BQ509" s="12"/>
      <c r="BR509" s="12"/>
      <c r="BS509" s="12">
        <f t="shared" si="71"/>
        <v>0</v>
      </c>
      <c r="BT509" s="12">
        <f t="shared" si="70"/>
        <v>0</v>
      </c>
      <c r="BU509" s="22">
        <f t="shared" si="72"/>
        <v>3.46</v>
      </c>
      <c r="BV509" s="22"/>
    </row>
    <row r="510" spans="1:74" x14ac:dyDescent="0.2">
      <c r="A510" s="1">
        <v>2014</v>
      </c>
      <c r="B510" s="1" t="s">
        <v>179</v>
      </c>
      <c r="C510" s="6">
        <v>1120142778</v>
      </c>
      <c r="D510" s="9">
        <v>1.2</v>
      </c>
      <c r="E510" s="9" t="s">
        <v>103</v>
      </c>
      <c r="F510" s="9">
        <v>0.6</v>
      </c>
      <c r="G510" s="9"/>
      <c r="H510" s="9"/>
      <c r="I510" s="9">
        <f t="shared" si="74"/>
        <v>0.72</v>
      </c>
      <c r="J510" s="12"/>
      <c r="K510" s="12">
        <f t="shared" si="68"/>
        <v>0</v>
      </c>
      <c r="L510" s="15"/>
      <c r="M510" s="15"/>
      <c r="N510" s="12"/>
      <c r="O510" s="12"/>
      <c r="P510" s="23"/>
      <c r="Q510" s="23"/>
      <c r="R510" s="23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>
        <f t="shared" si="73"/>
        <v>0</v>
      </c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8"/>
      <c r="BB510" s="18"/>
      <c r="BC510" s="18"/>
      <c r="BD510" s="18"/>
      <c r="BE510" s="18"/>
      <c r="BF510" s="18"/>
      <c r="BG510" s="18"/>
      <c r="BH510" s="18"/>
      <c r="BI510" s="18"/>
      <c r="BJ510" s="18"/>
      <c r="BK510" s="18"/>
      <c r="BL510" s="18">
        <f t="shared" si="69"/>
        <v>0</v>
      </c>
      <c r="BM510" s="12"/>
      <c r="BN510" s="12"/>
      <c r="BO510" s="12"/>
      <c r="BP510" s="12"/>
      <c r="BQ510" s="12"/>
      <c r="BR510" s="12"/>
      <c r="BS510" s="12">
        <f t="shared" si="71"/>
        <v>0</v>
      </c>
      <c r="BT510" s="12">
        <f t="shared" si="70"/>
        <v>0</v>
      </c>
      <c r="BU510" s="22">
        <f t="shared" si="72"/>
        <v>0.72</v>
      </c>
      <c r="BV510" s="22"/>
    </row>
    <row r="511" spans="1:74" x14ac:dyDescent="0.2">
      <c r="A511" s="1">
        <v>2014</v>
      </c>
      <c r="B511" s="1" t="s">
        <v>179</v>
      </c>
      <c r="C511" s="6">
        <v>1120142779</v>
      </c>
      <c r="D511" s="9">
        <v>1.4</v>
      </c>
      <c r="E511" s="9" t="s">
        <v>141</v>
      </c>
      <c r="F511" s="9">
        <v>0.8</v>
      </c>
      <c r="G511" s="9"/>
      <c r="H511" s="9"/>
      <c r="I511" s="9">
        <f t="shared" si="74"/>
        <v>1.1199999999999999</v>
      </c>
      <c r="J511" s="12"/>
      <c r="K511" s="12">
        <f t="shared" si="68"/>
        <v>0</v>
      </c>
      <c r="L511" s="15"/>
      <c r="M511" s="15"/>
      <c r="N511" s="12"/>
      <c r="O511" s="12"/>
      <c r="P511" s="23"/>
      <c r="Q511" s="23"/>
      <c r="R511" s="23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>
        <f t="shared" si="73"/>
        <v>0</v>
      </c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8"/>
      <c r="BB511" s="18"/>
      <c r="BC511" s="18"/>
      <c r="BD511" s="18"/>
      <c r="BE511" s="18"/>
      <c r="BF511" s="18"/>
      <c r="BG511" s="18"/>
      <c r="BH511" s="18"/>
      <c r="BI511" s="18"/>
      <c r="BJ511" s="18"/>
      <c r="BK511" s="18"/>
      <c r="BL511" s="18">
        <f t="shared" si="69"/>
        <v>0</v>
      </c>
      <c r="BM511" s="12"/>
      <c r="BN511" s="12"/>
      <c r="BO511" s="12"/>
      <c r="BP511" s="12"/>
      <c r="BQ511" s="12"/>
      <c r="BR511" s="12"/>
      <c r="BS511" s="12">
        <f t="shared" si="71"/>
        <v>0</v>
      </c>
      <c r="BT511" s="12">
        <f t="shared" si="70"/>
        <v>0</v>
      </c>
      <c r="BU511" s="22">
        <f t="shared" si="72"/>
        <v>1.1199999999999999</v>
      </c>
      <c r="BV511" s="22"/>
    </row>
    <row r="512" spans="1:74" x14ac:dyDescent="0.2">
      <c r="A512" s="1">
        <v>2014</v>
      </c>
      <c r="B512" s="1" t="s">
        <v>179</v>
      </c>
      <c r="C512" s="6">
        <v>1120142780</v>
      </c>
      <c r="D512" s="9">
        <v>1.2</v>
      </c>
      <c r="E512" s="9" t="s">
        <v>105</v>
      </c>
      <c r="F512" s="9">
        <v>0.8</v>
      </c>
      <c r="G512" s="9"/>
      <c r="H512" s="9"/>
      <c r="I512" s="9">
        <f t="shared" ref="I512:I553" si="75">MIN(D512*F512+G512,2)</f>
        <v>0.96</v>
      </c>
      <c r="J512" s="12"/>
      <c r="K512" s="12">
        <f t="shared" si="68"/>
        <v>0</v>
      </c>
      <c r="L512" s="15"/>
      <c r="M512" s="15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>
        <f t="shared" ref="AH512:AH522" si="76">MIN(SUM(AG512,AE512,AC512,AA512,Y512,W512,T512,R512,O512,M512,K512),3)</f>
        <v>0</v>
      </c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8"/>
      <c r="BB512" s="18"/>
      <c r="BC512" s="18"/>
      <c r="BD512" s="18"/>
      <c r="BE512" s="18"/>
      <c r="BF512" s="18"/>
      <c r="BG512" s="18"/>
      <c r="BH512" s="18"/>
      <c r="BI512" s="18"/>
      <c r="BJ512" s="18"/>
      <c r="BK512" s="18"/>
      <c r="BL512" s="18">
        <f t="shared" ref="BL512:BL575" si="77">MIN(SUM(BK512,BI512,BH512,BF512,BD512,BB512,AX512,AV512,AT512,AR512,AP512,AN512,AL512,AJ512),3)</f>
        <v>0</v>
      </c>
      <c r="BM512" s="12"/>
      <c r="BN512" s="12"/>
      <c r="BO512" s="12"/>
      <c r="BP512" s="12"/>
      <c r="BQ512" s="12"/>
      <c r="BR512" s="12"/>
      <c r="BS512" s="12">
        <f t="shared" ref="BS512:BS529" si="78">SUM(BR512,BP512)</f>
        <v>0</v>
      </c>
      <c r="BT512" s="12">
        <f t="shared" ref="BT512:BT575" si="79">MIN(SUM(BS512,BN512),3)</f>
        <v>0</v>
      </c>
      <c r="BU512" s="22">
        <f t="shared" ref="BU512:BU538" si="80">SUM(BT512,BL512,AH512,I512)</f>
        <v>0.96</v>
      </c>
      <c r="BV512" s="22"/>
    </row>
    <row r="513" spans="1:74" x14ac:dyDescent="0.2">
      <c r="A513" s="1">
        <v>2014</v>
      </c>
      <c r="B513" s="1" t="s">
        <v>179</v>
      </c>
      <c r="C513" s="6">
        <v>1120143800</v>
      </c>
      <c r="D513" s="9"/>
      <c r="E513" s="9"/>
      <c r="F513" s="9"/>
      <c r="G513" s="9"/>
      <c r="H513" s="9"/>
      <c r="I513" s="9">
        <f t="shared" si="75"/>
        <v>0</v>
      </c>
      <c r="J513" s="12"/>
      <c r="K513" s="12">
        <f t="shared" si="68"/>
        <v>0</v>
      </c>
      <c r="L513" s="15"/>
      <c r="M513" s="15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>
        <f t="shared" si="76"/>
        <v>0</v>
      </c>
      <c r="AI513" s="20"/>
      <c r="AJ513" s="20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8"/>
      <c r="BB513" s="18"/>
      <c r="BC513" s="18"/>
      <c r="BD513" s="18"/>
      <c r="BE513" s="18"/>
      <c r="BF513" s="18"/>
      <c r="BG513" s="18"/>
      <c r="BH513" s="18"/>
      <c r="BI513" s="18"/>
      <c r="BJ513" s="18"/>
      <c r="BK513" s="18"/>
      <c r="BL513" s="18">
        <f t="shared" si="77"/>
        <v>0</v>
      </c>
      <c r="BM513" s="12"/>
      <c r="BN513" s="12"/>
      <c r="BO513" s="12"/>
      <c r="BP513" s="12"/>
      <c r="BQ513" s="12"/>
      <c r="BR513" s="12"/>
      <c r="BS513" s="12">
        <f t="shared" si="78"/>
        <v>0</v>
      </c>
      <c r="BT513" s="12">
        <f t="shared" si="79"/>
        <v>0</v>
      </c>
      <c r="BU513" s="22">
        <f t="shared" si="80"/>
        <v>0</v>
      </c>
      <c r="BV513" s="22"/>
    </row>
    <row r="514" spans="1:74" x14ac:dyDescent="0.2">
      <c r="A514" s="1">
        <v>2014</v>
      </c>
      <c r="B514" s="1" t="s">
        <v>212</v>
      </c>
      <c r="C514" s="6">
        <v>1120142781</v>
      </c>
      <c r="D514" s="9"/>
      <c r="E514" s="9"/>
      <c r="F514" s="9"/>
      <c r="G514" s="9"/>
      <c r="H514" s="9"/>
      <c r="I514" s="9">
        <f t="shared" si="75"/>
        <v>0</v>
      </c>
      <c r="J514" s="12"/>
      <c r="K514" s="12">
        <f t="shared" si="68"/>
        <v>0</v>
      </c>
      <c r="L514" s="15"/>
      <c r="M514" s="15"/>
      <c r="N514" s="12"/>
      <c r="O514" s="12"/>
      <c r="P514" s="12"/>
      <c r="Q514" s="12"/>
      <c r="R514" s="12"/>
      <c r="S514" s="12" t="s">
        <v>408</v>
      </c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>
        <f t="shared" si="76"/>
        <v>0</v>
      </c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8"/>
      <c r="BB514" s="18"/>
      <c r="BC514" s="18"/>
      <c r="BD514" s="18"/>
      <c r="BE514" s="18"/>
      <c r="BF514" s="18"/>
      <c r="BG514" s="18"/>
      <c r="BH514" s="18"/>
      <c r="BI514" s="18"/>
      <c r="BJ514" s="18"/>
      <c r="BK514" s="18"/>
      <c r="BL514" s="18">
        <f t="shared" si="77"/>
        <v>0</v>
      </c>
      <c r="BM514" s="12"/>
      <c r="BN514" s="12"/>
      <c r="BO514" s="12"/>
      <c r="BP514" s="12"/>
      <c r="BQ514" s="12"/>
      <c r="BR514" s="12"/>
      <c r="BS514" s="12">
        <f t="shared" si="78"/>
        <v>0</v>
      </c>
      <c r="BT514" s="12">
        <f t="shared" si="79"/>
        <v>0</v>
      </c>
      <c r="BU514" s="22">
        <f t="shared" si="80"/>
        <v>0</v>
      </c>
      <c r="BV514" s="22"/>
    </row>
    <row r="515" spans="1:74" x14ac:dyDescent="0.2">
      <c r="A515" s="1">
        <v>2014</v>
      </c>
      <c r="B515" s="1" t="s">
        <v>212</v>
      </c>
      <c r="C515" s="6">
        <v>1120142782</v>
      </c>
      <c r="D515" s="9">
        <v>1.2</v>
      </c>
      <c r="E515" s="9" t="s">
        <v>107</v>
      </c>
      <c r="F515" s="9">
        <v>0.6</v>
      </c>
      <c r="G515" s="9"/>
      <c r="H515" s="9"/>
      <c r="I515" s="9">
        <f t="shared" si="75"/>
        <v>0.72</v>
      </c>
      <c r="J515" s="12"/>
      <c r="K515" s="12">
        <f t="shared" ref="K515:K578" si="81">J515/5</f>
        <v>0</v>
      </c>
      <c r="L515" s="15"/>
      <c r="M515" s="15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>
        <f t="shared" si="76"/>
        <v>0</v>
      </c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8"/>
      <c r="BB515" s="18"/>
      <c r="BC515" s="18"/>
      <c r="BD515" s="18"/>
      <c r="BE515" s="18"/>
      <c r="BF515" s="18"/>
      <c r="BG515" s="18"/>
      <c r="BH515" s="18"/>
      <c r="BI515" s="18"/>
      <c r="BJ515" s="18"/>
      <c r="BK515" s="18"/>
      <c r="BL515" s="18">
        <f t="shared" si="77"/>
        <v>0</v>
      </c>
      <c r="BM515" s="12"/>
      <c r="BN515" s="12"/>
      <c r="BO515" s="12"/>
      <c r="BP515" s="12"/>
      <c r="BQ515" s="12"/>
      <c r="BR515" s="12"/>
      <c r="BS515" s="12">
        <f t="shared" si="78"/>
        <v>0</v>
      </c>
      <c r="BT515" s="12">
        <f t="shared" si="79"/>
        <v>0</v>
      </c>
      <c r="BU515" s="22">
        <f t="shared" si="80"/>
        <v>0.72</v>
      </c>
      <c r="BV515" s="22"/>
    </row>
    <row r="516" spans="1:74" x14ac:dyDescent="0.2">
      <c r="A516" s="1">
        <v>2014</v>
      </c>
      <c r="B516" s="1" t="s">
        <v>212</v>
      </c>
      <c r="C516" s="6">
        <v>1120142783</v>
      </c>
      <c r="D516" s="9">
        <v>1.2</v>
      </c>
      <c r="E516" s="9" t="s">
        <v>112</v>
      </c>
      <c r="F516" s="9">
        <v>0.6</v>
      </c>
      <c r="G516" s="9"/>
      <c r="H516" s="9"/>
      <c r="I516" s="9">
        <f t="shared" si="75"/>
        <v>0.72</v>
      </c>
      <c r="J516" s="12"/>
      <c r="K516" s="12">
        <f t="shared" si="81"/>
        <v>0</v>
      </c>
      <c r="L516" s="15"/>
      <c r="M516" s="15"/>
      <c r="N516" s="12"/>
      <c r="O516" s="12"/>
      <c r="P516" s="12" t="s">
        <v>409</v>
      </c>
      <c r="Q516" s="12" t="s">
        <v>410</v>
      </c>
      <c r="R516" s="12">
        <v>3</v>
      </c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>
        <f t="shared" si="76"/>
        <v>3</v>
      </c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8"/>
      <c r="BB516" s="18"/>
      <c r="BC516" s="18"/>
      <c r="BD516" s="18"/>
      <c r="BE516" s="18"/>
      <c r="BF516" s="18"/>
      <c r="BG516" s="18"/>
      <c r="BH516" s="18"/>
      <c r="BI516" s="18"/>
      <c r="BJ516" s="18"/>
      <c r="BK516" s="18"/>
      <c r="BL516" s="18">
        <f t="shared" si="77"/>
        <v>0</v>
      </c>
      <c r="BM516" s="12"/>
      <c r="BN516" s="12"/>
      <c r="BO516" s="12"/>
      <c r="BP516" s="12"/>
      <c r="BQ516" s="12"/>
      <c r="BR516" s="12"/>
      <c r="BS516" s="12">
        <f t="shared" si="78"/>
        <v>0</v>
      </c>
      <c r="BT516" s="12">
        <f t="shared" si="79"/>
        <v>0</v>
      </c>
      <c r="BU516" s="22">
        <f t="shared" si="80"/>
        <v>3.7199999999999998</v>
      </c>
      <c r="BV516" s="22"/>
    </row>
    <row r="517" spans="1:74" x14ac:dyDescent="0.2">
      <c r="A517" s="1">
        <v>2014</v>
      </c>
      <c r="B517" s="1" t="s">
        <v>212</v>
      </c>
      <c r="C517" s="6">
        <v>1120142784</v>
      </c>
      <c r="D517" s="9">
        <v>1.2</v>
      </c>
      <c r="E517" s="9" t="s">
        <v>105</v>
      </c>
      <c r="F517" s="9">
        <v>0.8</v>
      </c>
      <c r="G517" s="9"/>
      <c r="H517" s="9"/>
      <c r="I517" s="9">
        <f t="shared" si="75"/>
        <v>0.96</v>
      </c>
      <c r="J517" s="12"/>
      <c r="K517" s="12">
        <f t="shared" si="81"/>
        <v>0</v>
      </c>
      <c r="L517" s="15"/>
      <c r="M517" s="15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>
        <f t="shared" si="76"/>
        <v>0</v>
      </c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8"/>
      <c r="BB517" s="18"/>
      <c r="BC517" s="18"/>
      <c r="BD517" s="18"/>
      <c r="BE517" s="18"/>
      <c r="BF517" s="18"/>
      <c r="BG517" s="18"/>
      <c r="BH517" s="18"/>
      <c r="BI517" s="18"/>
      <c r="BJ517" s="18"/>
      <c r="BK517" s="18"/>
      <c r="BL517" s="18">
        <f t="shared" si="77"/>
        <v>0</v>
      </c>
      <c r="BM517" s="12"/>
      <c r="BN517" s="12"/>
      <c r="BO517" s="12"/>
      <c r="BP517" s="12"/>
      <c r="BQ517" s="12"/>
      <c r="BR517" s="12"/>
      <c r="BS517" s="12">
        <f t="shared" si="78"/>
        <v>0</v>
      </c>
      <c r="BT517" s="12">
        <f t="shared" si="79"/>
        <v>0</v>
      </c>
      <c r="BU517" s="22">
        <f t="shared" si="80"/>
        <v>0.96</v>
      </c>
      <c r="BV517" s="22"/>
    </row>
    <row r="518" spans="1:74" x14ac:dyDescent="0.2">
      <c r="A518" s="1">
        <v>2014</v>
      </c>
      <c r="B518" s="1" t="s">
        <v>212</v>
      </c>
      <c r="C518" s="6">
        <v>1120142785</v>
      </c>
      <c r="D518" s="9"/>
      <c r="E518" s="9"/>
      <c r="F518" s="9"/>
      <c r="G518" s="9"/>
      <c r="H518" s="9"/>
      <c r="I518" s="9">
        <f t="shared" si="75"/>
        <v>0</v>
      </c>
      <c r="J518" s="12"/>
      <c r="K518" s="12">
        <f t="shared" si="81"/>
        <v>0</v>
      </c>
      <c r="L518" s="15"/>
      <c r="M518" s="15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>
        <f t="shared" si="76"/>
        <v>0</v>
      </c>
      <c r="AI518" s="20"/>
      <c r="AJ518" s="20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8"/>
      <c r="BB518" s="18"/>
      <c r="BC518" s="18"/>
      <c r="BD518" s="18"/>
      <c r="BE518" s="18"/>
      <c r="BF518" s="18"/>
      <c r="BG518" s="18"/>
      <c r="BH518" s="18"/>
      <c r="BI518" s="18"/>
      <c r="BJ518" s="18"/>
      <c r="BK518" s="18"/>
      <c r="BL518" s="18">
        <f t="shared" si="77"/>
        <v>0</v>
      </c>
      <c r="BM518" s="12"/>
      <c r="BN518" s="12"/>
      <c r="BO518" s="12"/>
      <c r="BP518" s="12"/>
      <c r="BQ518" s="12"/>
      <c r="BR518" s="12"/>
      <c r="BS518" s="12">
        <f t="shared" si="78"/>
        <v>0</v>
      </c>
      <c r="BT518" s="12">
        <f t="shared" si="79"/>
        <v>0</v>
      </c>
      <c r="BU518" s="22">
        <f t="shared" si="80"/>
        <v>0</v>
      </c>
      <c r="BV518" s="22"/>
    </row>
    <row r="519" spans="1:74" x14ac:dyDescent="0.2">
      <c r="A519" s="1">
        <v>2014</v>
      </c>
      <c r="B519" s="1" t="s">
        <v>212</v>
      </c>
      <c r="C519" s="6">
        <v>1120142786</v>
      </c>
      <c r="D519" s="9">
        <v>1.6</v>
      </c>
      <c r="E519" s="9" t="s">
        <v>95</v>
      </c>
      <c r="F519" s="9">
        <v>0.8</v>
      </c>
      <c r="G519" s="9"/>
      <c r="H519" s="9"/>
      <c r="I519" s="9">
        <f t="shared" si="75"/>
        <v>1.2800000000000002</v>
      </c>
      <c r="J519" s="12"/>
      <c r="K519" s="12">
        <f t="shared" si="81"/>
        <v>0</v>
      </c>
      <c r="L519" s="15"/>
      <c r="M519" s="15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>
        <f t="shared" si="76"/>
        <v>0</v>
      </c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8"/>
      <c r="BB519" s="18"/>
      <c r="BC519" s="18"/>
      <c r="BD519" s="18"/>
      <c r="BE519" s="18"/>
      <c r="BF519" s="18"/>
      <c r="BG519" s="18"/>
      <c r="BH519" s="18"/>
      <c r="BI519" s="18"/>
      <c r="BJ519" s="18"/>
      <c r="BK519" s="18"/>
      <c r="BL519" s="18">
        <f t="shared" si="77"/>
        <v>0</v>
      </c>
      <c r="BM519" s="12"/>
      <c r="BN519" s="12"/>
      <c r="BO519" s="12"/>
      <c r="BP519" s="12"/>
      <c r="BQ519" s="12"/>
      <c r="BR519" s="12"/>
      <c r="BS519" s="12">
        <f t="shared" si="78"/>
        <v>0</v>
      </c>
      <c r="BT519" s="12">
        <f t="shared" si="79"/>
        <v>0</v>
      </c>
      <c r="BU519" s="22">
        <f t="shared" si="80"/>
        <v>1.2800000000000002</v>
      </c>
      <c r="BV519" s="22"/>
    </row>
    <row r="520" spans="1:74" x14ac:dyDescent="0.2">
      <c r="A520" s="1">
        <v>2014</v>
      </c>
      <c r="B520" s="1" t="s">
        <v>212</v>
      </c>
      <c r="C520" s="6">
        <v>1120142787</v>
      </c>
      <c r="D520" s="9"/>
      <c r="E520" s="9"/>
      <c r="F520" s="9"/>
      <c r="G520" s="9"/>
      <c r="H520" s="9"/>
      <c r="I520" s="9">
        <f t="shared" si="75"/>
        <v>0</v>
      </c>
      <c r="J520" s="12"/>
      <c r="K520" s="12">
        <f t="shared" si="81"/>
        <v>0</v>
      </c>
      <c r="L520" s="15"/>
      <c r="M520" s="15"/>
      <c r="N520" s="12"/>
      <c r="O520" s="12"/>
      <c r="P520" s="12" t="s">
        <v>409</v>
      </c>
      <c r="Q520" s="12" t="s">
        <v>410</v>
      </c>
      <c r="R520" s="12">
        <v>3</v>
      </c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>
        <f t="shared" si="76"/>
        <v>3</v>
      </c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8"/>
      <c r="BB520" s="18"/>
      <c r="BC520" s="18"/>
      <c r="BD520" s="18"/>
      <c r="BE520" s="18"/>
      <c r="BF520" s="18"/>
      <c r="BG520" s="18"/>
      <c r="BH520" s="18"/>
      <c r="BI520" s="18"/>
      <c r="BJ520" s="18"/>
      <c r="BK520" s="18"/>
      <c r="BL520" s="18">
        <f t="shared" si="77"/>
        <v>0</v>
      </c>
      <c r="BM520" s="12"/>
      <c r="BN520" s="12"/>
      <c r="BO520" s="12"/>
      <c r="BP520" s="12"/>
      <c r="BQ520" s="12"/>
      <c r="BR520" s="12"/>
      <c r="BS520" s="12">
        <f t="shared" si="78"/>
        <v>0</v>
      </c>
      <c r="BT520" s="12">
        <f t="shared" si="79"/>
        <v>0</v>
      </c>
      <c r="BU520" s="22">
        <f t="shared" si="80"/>
        <v>3</v>
      </c>
      <c r="BV520" s="22"/>
    </row>
    <row r="521" spans="1:74" x14ac:dyDescent="0.2">
      <c r="A521" s="1">
        <v>2014</v>
      </c>
      <c r="B521" s="1" t="s">
        <v>212</v>
      </c>
      <c r="C521" s="6">
        <v>1120142788</v>
      </c>
      <c r="D521" s="9">
        <v>1.4</v>
      </c>
      <c r="E521" s="9" t="s">
        <v>141</v>
      </c>
      <c r="F521" s="9">
        <v>1</v>
      </c>
      <c r="G521" s="9"/>
      <c r="H521" s="9"/>
      <c r="I521" s="9">
        <f t="shared" si="75"/>
        <v>1.4</v>
      </c>
      <c r="J521" s="12"/>
      <c r="K521" s="12">
        <f t="shared" si="81"/>
        <v>0</v>
      </c>
      <c r="L521" s="15"/>
      <c r="M521" s="15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>
        <f t="shared" si="76"/>
        <v>0</v>
      </c>
      <c r="AI521" s="20"/>
      <c r="AJ521" s="20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8"/>
      <c r="BB521" s="18"/>
      <c r="BC521" s="18"/>
      <c r="BD521" s="18"/>
      <c r="BE521" s="18"/>
      <c r="BF521" s="18"/>
      <c r="BG521" s="18"/>
      <c r="BH521" s="18"/>
      <c r="BI521" s="18"/>
      <c r="BJ521" s="18"/>
      <c r="BK521" s="18"/>
      <c r="BL521" s="18">
        <f t="shared" si="77"/>
        <v>0</v>
      </c>
      <c r="BM521" s="12"/>
      <c r="BN521" s="12"/>
      <c r="BO521" s="12"/>
      <c r="BP521" s="12"/>
      <c r="BQ521" s="12"/>
      <c r="BR521" s="12"/>
      <c r="BS521" s="12">
        <f t="shared" si="78"/>
        <v>0</v>
      </c>
      <c r="BT521" s="12">
        <f t="shared" si="79"/>
        <v>0</v>
      </c>
      <c r="BU521" s="22">
        <f t="shared" si="80"/>
        <v>1.4</v>
      </c>
      <c r="BV521" s="22"/>
    </row>
    <row r="522" spans="1:74" x14ac:dyDescent="0.2">
      <c r="A522" s="1">
        <v>2014</v>
      </c>
      <c r="B522" s="1" t="s">
        <v>212</v>
      </c>
      <c r="C522" s="6">
        <v>1120142789</v>
      </c>
      <c r="D522" s="9"/>
      <c r="E522" s="9"/>
      <c r="F522" s="9"/>
      <c r="G522" s="9"/>
      <c r="H522" s="9"/>
      <c r="I522" s="9">
        <f t="shared" si="75"/>
        <v>0</v>
      </c>
      <c r="J522" s="12"/>
      <c r="K522" s="12">
        <f t="shared" si="81"/>
        <v>0</v>
      </c>
      <c r="L522" s="15"/>
      <c r="M522" s="15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>
        <f t="shared" si="76"/>
        <v>0</v>
      </c>
      <c r="AI522" s="20"/>
      <c r="AJ522" s="20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8"/>
      <c r="BB522" s="18"/>
      <c r="BC522" s="18"/>
      <c r="BD522" s="18"/>
      <c r="BE522" s="18"/>
      <c r="BF522" s="18"/>
      <c r="BG522" s="18"/>
      <c r="BH522" s="18"/>
      <c r="BI522" s="18"/>
      <c r="BJ522" s="18"/>
      <c r="BK522" s="18"/>
      <c r="BL522" s="18">
        <f t="shared" si="77"/>
        <v>0</v>
      </c>
      <c r="BM522" s="12"/>
      <c r="BN522" s="12"/>
      <c r="BO522" s="12"/>
      <c r="BP522" s="12"/>
      <c r="BQ522" s="12"/>
      <c r="BR522" s="12"/>
      <c r="BS522" s="12">
        <f t="shared" si="78"/>
        <v>0</v>
      </c>
      <c r="BT522" s="12">
        <f t="shared" si="79"/>
        <v>0</v>
      </c>
      <c r="BU522" s="22">
        <f t="shared" si="80"/>
        <v>0</v>
      </c>
      <c r="BV522" s="22"/>
    </row>
    <row r="523" spans="1:74" x14ac:dyDescent="0.2">
      <c r="A523" s="1">
        <v>2014</v>
      </c>
      <c r="B523" s="1" t="s">
        <v>212</v>
      </c>
      <c r="C523" s="7">
        <v>1120142790</v>
      </c>
      <c r="D523" s="9">
        <v>1.2</v>
      </c>
      <c r="E523" s="9" t="s">
        <v>103</v>
      </c>
      <c r="F523" s="9">
        <v>1</v>
      </c>
      <c r="G523" s="9"/>
      <c r="H523" s="9"/>
      <c r="I523" s="9">
        <f t="shared" si="75"/>
        <v>1.2</v>
      </c>
      <c r="J523" s="12"/>
      <c r="K523" s="12">
        <f t="shared" si="81"/>
        <v>0</v>
      </c>
      <c r="L523" s="15"/>
      <c r="M523" s="15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>
        <f t="shared" ref="AH523:AH534" si="82">MIN(SUM(AG523,AE523,AC523,AA523,Y523,W523,T523,R523,O523,M523,K523),3)</f>
        <v>0</v>
      </c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8"/>
      <c r="BB523" s="18"/>
      <c r="BC523" s="18"/>
      <c r="BD523" s="18"/>
      <c r="BE523" s="18"/>
      <c r="BF523" s="18"/>
      <c r="BG523" s="18"/>
      <c r="BH523" s="18"/>
      <c r="BI523" s="18"/>
      <c r="BJ523" s="18"/>
      <c r="BK523" s="18"/>
      <c r="BL523" s="18">
        <f t="shared" si="77"/>
        <v>0</v>
      </c>
      <c r="BM523" s="12"/>
      <c r="BN523" s="12"/>
      <c r="BO523" s="12"/>
      <c r="BP523" s="12"/>
      <c r="BQ523" s="12"/>
      <c r="BR523" s="12"/>
      <c r="BS523" s="12">
        <f t="shared" si="78"/>
        <v>0</v>
      </c>
      <c r="BT523" s="12">
        <f t="shared" si="79"/>
        <v>0</v>
      </c>
      <c r="BU523" s="22">
        <f t="shared" si="80"/>
        <v>1.2</v>
      </c>
      <c r="BV523" s="22"/>
    </row>
    <row r="524" spans="1:74" x14ac:dyDescent="0.2">
      <c r="A524" s="1">
        <v>2014</v>
      </c>
      <c r="B524" s="1" t="s">
        <v>212</v>
      </c>
      <c r="C524" s="6">
        <v>1120142791</v>
      </c>
      <c r="D524" s="9"/>
      <c r="E524" s="9"/>
      <c r="F524" s="9"/>
      <c r="G524" s="9"/>
      <c r="H524" s="9"/>
      <c r="I524" s="9">
        <f t="shared" si="75"/>
        <v>0</v>
      </c>
      <c r="J524" s="12"/>
      <c r="K524" s="12">
        <f t="shared" si="81"/>
        <v>0</v>
      </c>
      <c r="L524" s="15"/>
      <c r="M524" s="15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>
        <f t="shared" si="82"/>
        <v>0</v>
      </c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8"/>
      <c r="BB524" s="18"/>
      <c r="BC524" s="18"/>
      <c r="BD524" s="18"/>
      <c r="BE524" s="18"/>
      <c r="BF524" s="18"/>
      <c r="BG524" s="18"/>
      <c r="BH524" s="18"/>
      <c r="BI524" s="18"/>
      <c r="BJ524" s="18"/>
      <c r="BK524" s="18"/>
      <c r="BL524" s="18">
        <f t="shared" si="77"/>
        <v>0</v>
      </c>
      <c r="BM524" s="12"/>
      <c r="BN524" s="12"/>
      <c r="BO524" s="12"/>
      <c r="BP524" s="12"/>
      <c r="BQ524" s="12"/>
      <c r="BR524" s="12"/>
      <c r="BS524" s="12">
        <f t="shared" si="78"/>
        <v>0</v>
      </c>
      <c r="BT524" s="12">
        <f t="shared" si="79"/>
        <v>0</v>
      </c>
      <c r="BU524" s="22">
        <f t="shared" si="80"/>
        <v>0</v>
      </c>
      <c r="BV524" s="22"/>
    </row>
    <row r="525" spans="1:74" x14ac:dyDescent="0.2">
      <c r="A525" s="1">
        <v>2014</v>
      </c>
      <c r="B525" s="1" t="s">
        <v>212</v>
      </c>
      <c r="C525" s="6">
        <v>1120142792</v>
      </c>
      <c r="D525" s="9"/>
      <c r="E525" s="9"/>
      <c r="F525" s="9"/>
      <c r="G525" s="9"/>
      <c r="H525" s="9"/>
      <c r="I525" s="9">
        <f t="shared" si="75"/>
        <v>0</v>
      </c>
      <c r="J525" s="12"/>
      <c r="K525" s="12">
        <f t="shared" si="81"/>
        <v>0</v>
      </c>
      <c r="L525" s="15"/>
      <c r="M525" s="15"/>
      <c r="N525" s="12"/>
      <c r="O525" s="12"/>
      <c r="P525" s="12"/>
      <c r="Q525" s="12"/>
      <c r="R525" s="12"/>
      <c r="S525" s="12" t="s">
        <v>408</v>
      </c>
      <c r="T525" s="12">
        <v>1.5</v>
      </c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>
        <f t="shared" si="82"/>
        <v>1.5</v>
      </c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8"/>
      <c r="BB525" s="18"/>
      <c r="BC525" s="18"/>
      <c r="BD525" s="18"/>
      <c r="BE525" s="18"/>
      <c r="BF525" s="18"/>
      <c r="BG525" s="18"/>
      <c r="BH525" s="18"/>
      <c r="BI525" s="18"/>
      <c r="BJ525" s="18"/>
      <c r="BK525" s="18"/>
      <c r="BL525" s="18">
        <f t="shared" si="77"/>
        <v>0</v>
      </c>
      <c r="BM525" s="12"/>
      <c r="BN525" s="12"/>
      <c r="BO525" s="12"/>
      <c r="BP525" s="12"/>
      <c r="BQ525" s="12"/>
      <c r="BR525" s="12"/>
      <c r="BS525" s="12">
        <f t="shared" si="78"/>
        <v>0</v>
      </c>
      <c r="BT525" s="12">
        <f t="shared" si="79"/>
        <v>0</v>
      </c>
      <c r="BU525" s="22">
        <f t="shared" si="80"/>
        <v>1.5</v>
      </c>
      <c r="BV525" s="22"/>
    </row>
    <row r="526" spans="1:74" x14ac:dyDescent="0.2">
      <c r="A526" s="1">
        <v>2014</v>
      </c>
      <c r="B526" s="1" t="s">
        <v>212</v>
      </c>
      <c r="C526" s="6">
        <v>1120142794</v>
      </c>
      <c r="D526" s="9">
        <v>1.2</v>
      </c>
      <c r="E526" s="9" t="s">
        <v>92</v>
      </c>
      <c r="F526" s="9">
        <v>0.6</v>
      </c>
      <c r="G526" s="9"/>
      <c r="H526" s="9"/>
      <c r="I526" s="9">
        <f t="shared" si="75"/>
        <v>0.72</v>
      </c>
      <c r="J526" s="12"/>
      <c r="K526" s="12">
        <f t="shared" si="81"/>
        <v>0</v>
      </c>
      <c r="L526" s="15"/>
      <c r="M526" s="15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>
        <f t="shared" si="82"/>
        <v>0</v>
      </c>
      <c r="AI526" s="20"/>
      <c r="AJ526" s="20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8"/>
      <c r="BB526" s="18"/>
      <c r="BC526" s="18"/>
      <c r="BD526" s="18"/>
      <c r="BE526" s="18"/>
      <c r="BF526" s="18"/>
      <c r="BG526" s="18"/>
      <c r="BH526" s="18"/>
      <c r="BI526" s="18"/>
      <c r="BJ526" s="18"/>
      <c r="BK526" s="18"/>
      <c r="BL526" s="18">
        <f t="shared" si="77"/>
        <v>0</v>
      </c>
      <c r="BM526" s="12"/>
      <c r="BN526" s="12"/>
      <c r="BO526" s="12"/>
      <c r="BP526" s="12"/>
      <c r="BQ526" s="12"/>
      <c r="BR526" s="12"/>
      <c r="BS526" s="12">
        <f t="shared" si="78"/>
        <v>0</v>
      </c>
      <c r="BT526" s="12">
        <f t="shared" si="79"/>
        <v>0</v>
      </c>
      <c r="BU526" s="22">
        <f t="shared" si="80"/>
        <v>0.72</v>
      </c>
      <c r="BV526" s="22"/>
    </row>
    <row r="527" spans="1:74" x14ac:dyDescent="0.2">
      <c r="A527" s="1">
        <v>2014</v>
      </c>
      <c r="B527" s="1" t="s">
        <v>212</v>
      </c>
      <c r="C527" s="6">
        <v>1120142795</v>
      </c>
      <c r="D527" s="9">
        <v>1.2</v>
      </c>
      <c r="E527" s="9" t="s">
        <v>411</v>
      </c>
      <c r="F527" s="9">
        <v>0.8</v>
      </c>
      <c r="G527" s="9"/>
      <c r="H527" s="9"/>
      <c r="I527" s="9">
        <f t="shared" si="75"/>
        <v>0.96</v>
      </c>
      <c r="J527" s="12"/>
      <c r="K527" s="12">
        <f t="shared" si="81"/>
        <v>0</v>
      </c>
      <c r="L527" s="15"/>
      <c r="M527" s="15"/>
      <c r="N527" s="12"/>
      <c r="O527" s="12"/>
      <c r="P527" s="12" t="s">
        <v>409</v>
      </c>
      <c r="Q527" s="12" t="s">
        <v>412</v>
      </c>
      <c r="R527" s="12">
        <v>3.5</v>
      </c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>
        <f t="shared" si="82"/>
        <v>3</v>
      </c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8"/>
      <c r="BB527" s="18"/>
      <c r="BC527" s="18"/>
      <c r="BD527" s="18"/>
      <c r="BE527" s="18"/>
      <c r="BF527" s="18"/>
      <c r="BG527" s="18"/>
      <c r="BH527" s="18"/>
      <c r="BI527" s="18"/>
      <c r="BJ527" s="18"/>
      <c r="BK527" s="18"/>
      <c r="BL527" s="18">
        <f t="shared" si="77"/>
        <v>0</v>
      </c>
      <c r="BM527" s="12"/>
      <c r="BN527" s="12"/>
      <c r="BO527" s="12"/>
      <c r="BP527" s="12"/>
      <c r="BQ527" s="12"/>
      <c r="BR527" s="12"/>
      <c r="BS527" s="12">
        <f t="shared" si="78"/>
        <v>0</v>
      </c>
      <c r="BT527" s="12">
        <f t="shared" si="79"/>
        <v>0</v>
      </c>
      <c r="BU527" s="22">
        <f t="shared" si="80"/>
        <v>3.96</v>
      </c>
      <c r="BV527" s="22"/>
    </row>
    <row r="528" spans="1:74" x14ac:dyDescent="0.2">
      <c r="A528" s="1">
        <v>2014</v>
      </c>
      <c r="B528" s="1" t="s">
        <v>212</v>
      </c>
      <c r="C528" s="6">
        <v>1120142796</v>
      </c>
      <c r="D528" s="9"/>
      <c r="E528" s="9"/>
      <c r="F528" s="9"/>
      <c r="G528" s="9"/>
      <c r="H528" s="9"/>
      <c r="I528" s="9">
        <f t="shared" si="75"/>
        <v>0</v>
      </c>
      <c r="J528" s="12"/>
      <c r="K528" s="12">
        <f t="shared" si="81"/>
        <v>0</v>
      </c>
      <c r="L528" s="15"/>
      <c r="M528" s="15"/>
      <c r="N528" s="12"/>
      <c r="O528" s="12"/>
      <c r="P528" s="12" t="s">
        <v>413</v>
      </c>
      <c r="Q528" s="12" t="s">
        <v>414</v>
      </c>
      <c r="R528" s="12">
        <v>2</v>
      </c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>
        <f t="shared" si="82"/>
        <v>2</v>
      </c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8"/>
      <c r="BB528" s="18"/>
      <c r="BC528" s="18"/>
      <c r="BD528" s="18"/>
      <c r="BE528" s="18"/>
      <c r="BF528" s="18"/>
      <c r="BG528" s="18"/>
      <c r="BH528" s="18"/>
      <c r="BI528" s="18"/>
      <c r="BJ528" s="18"/>
      <c r="BK528" s="18"/>
      <c r="BL528" s="18">
        <f t="shared" si="77"/>
        <v>0</v>
      </c>
      <c r="BM528" s="12"/>
      <c r="BN528" s="12"/>
      <c r="BO528" s="12"/>
      <c r="BP528" s="12"/>
      <c r="BQ528" s="12"/>
      <c r="BR528" s="12"/>
      <c r="BS528" s="12">
        <f t="shared" si="78"/>
        <v>0</v>
      </c>
      <c r="BT528" s="12">
        <f t="shared" si="79"/>
        <v>0</v>
      </c>
      <c r="BU528" s="22">
        <f t="shared" si="80"/>
        <v>2</v>
      </c>
      <c r="BV528" s="22"/>
    </row>
    <row r="529" spans="1:74" x14ac:dyDescent="0.2">
      <c r="A529" s="1">
        <v>2014</v>
      </c>
      <c r="B529" s="1" t="s">
        <v>212</v>
      </c>
      <c r="C529" s="6">
        <v>1120142797</v>
      </c>
      <c r="D529" s="9">
        <v>1.2</v>
      </c>
      <c r="E529" s="9" t="s">
        <v>102</v>
      </c>
      <c r="F529" s="9">
        <v>1</v>
      </c>
      <c r="G529" s="9"/>
      <c r="H529" s="9"/>
      <c r="I529" s="9">
        <f t="shared" si="75"/>
        <v>1.2</v>
      </c>
      <c r="J529" s="12"/>
      <c r="K529" s="12">
        <f t="shared" si="81"/>
        <v>0</v>
      </c>
      <c r="L529" s="15"/>
      <c r="M529" s="15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>
        <f t="shared" si="82"/>
        <v>0</v>
      </c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8"/>
      <c r="BB529" s="18"/>
      <c r="BC529" s="18"/>
      <c r="BD529" s="18"/>
      <c r="BE529" s="18"/>
      <c r="BF529" s="18"/>
      <c r="BG529" s="18"/>
      <c r="BH529" s="18"/>
      <c r="BI529" s="18"/>
      <c r="BJ529" s="18"/>
      <c r="BK529" s="18"/>
      <c r="BL529" s="18">
        <f t="shared" si="77"/>
        <v>0</v>
      </c>
      <c r="BM529" s="12"/>
      <c r="BN529" s="12"/>
      <c r="BO529" s="12"/>
      <c r="BP529" s="12"/>
      <c r="BQ529" s="12"/>
      <c r="BR529" s="12"/>
      <c r="BS529" s="12">
        <f t="shared" si="78"/>
        <v>0</v>
      </c>
      <c r="BT529" s="12">
        <f t="shared" si="79"/>
        <v>0</v>
      </c>
      <c r="BU529" s="22">
        <f t="shared" si="80"/>
        <v>1.2</v>
      </c>
      <c r="BV529" s="22"/>
    </row>
    <row r="530" spans="1:74" x14ac:dyDescent="0.2">
      <c r="A530" s="1">
        <v>2014</v>
      </c>
      <c r="B530" s="1" t="s">
        <v>212</v>
      </c>
      <c r="C530" s="6">
        <v>1120142799</v>
      </c>
      <c r="D530" s="9">
        <v>1.6</v>
      </c>
      <c r="E530" s="9" t="s">
        <v>110</v>
      </c>
      <c r="F530" s="9">
        <v>0.8</v>
      </c>
      <c r="G530" s="9"/>
      <c r="H530" s="9"/>
      <c r="I530" s="9">
        <f t="shared" si="75"/>
        <v>1.2800000000000002</v>
      </c>
      <c r="J530" s="12"/>
      <c r="K530" s="12">
        <f t="shared" si="81"/>
        <v>0</v>
      </c>
      <c r="L530" s="15"/>
      <c r="M530" s="15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>
        <f t="shared" si="82"/>
        <v>0</v>
      </c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8"/>
      <c r="BB530" s="18"/>
      <c r="BC530" s="18"/>
      <c r="BD530" s="18"/>
      <c r="BE530" s="18"/>
      <c r="BF530" s="18"/>
      <c r="BG530" s="18"/>
      <c r="BH530" s="18"/>
      <c r="BI530" s="18"/>
      <c r="BJ530" s="18"/>
      <c r="BK530" s="18"/>
      <c r="BL530" s="18">
        <f t="shared" si="77"/>
        <v>0</v>
      </c>
      <c r="BM530" s="12"/>
      <c r="BN530" s="12"/>
      <c r="BO530" s="12"/>
      <c r="BP530" s="12"/>
      <c r="BQ530" s="12"/>
      <c r="BR530" s="12"/>
      <c r="BS530" s="12">
        <f t="shared" ref="BS530:BS593" si="83">SUM(BR530,BP530)</f>
        <v>0</v>
      </c>
      <c r="BT530" s="12">
        <f t="shared" si="79"/>
        <v>0</v>
      </c>
      <c r="BU530" s="22">
        <f t="shared" si="80"/>
        <v>1.2800000000000002</v>
      </c>
      <c r="BV530" s="22"/>
    </row>
    <row r="531" spans="1:74" x14ac:dyDescent="0.2">
      <c r="A531" s="1">
        <v>2014</v>
      </c>
      <c r="B531" s="1" t="s">
        <v>212</v>
      </c>
      <c r="C531" s="6">
        <v>1120142801</v>
      </c>
      <c r="D531" s="9"/>
      <c r="E531" s="9"/>
      <c r="F531" s="9"/>
      <c r="G531" s="9"/>
      <c r="H531" s="9"/>
      <c r="I531" s="9">
        <f t="shared" si="75"/>
        <v>0</v>
      </c>
      <c r="J531" s="12"/>
      <c r="K531" s="12">
        <f t="shared" si="81"/>
        <v>0</v>
      </c>
      <c r="L531" s="15"/>
      <c r="M531" s="15"/>
      <c r="N531" s="12"/>
      <c r="O531" s="12"/>
      <c r="P531" s="12"/>
      <c r="Q531" s="12"/>
      <c r="R531" s="12"/>
      <c r="S531" s="12" t="s">
        <v>415</v>
      </c>
      <c r="T531" s="12">
        <v>2</v>
      </c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>
        <f t="shared" si="82"/>
        <v>2</v>
      </c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8"/>
      <c r="BB531" s="18"/>
      <c r="BC531" s="18"/>
      <c r="BD531" s="18"/>
      <c r="BE531" s="18"/>
      <c r="BF531" s="18"/>
      <c r="BG531" s="18"/>
      <c r="BH531" s="18"/>
      <c r="BI531" s="18"/>
      <c r="BJ531" s="18"/>
      <c r="BK531" s="18"/>
      <c r="BL531" s="18">
        <f t="shared" si="77"/>
        <v>0</v>
      </c>
      <c r="BM531" s="12"/>
      <c r="BN531" s="12"/>
      <c r="BO531" s="12"/>
      <c r="BP531" s="12"/>
      <c r="BQ531" s="12"/>
      <c r="BR531" s="12"/>
      <c r="BS531" s="12">
        <f t="shared" si="83"/>
        <v>0</v>
      </c>
      <c r="BT531" s="12">
        <f t="shared" si="79"/>
        <v>0</v>
      </c>
      <c r="BU531" s="22">
        <f t="shared" si="80"/>
        <v>2</v>
      </c>
      <c r="BV531" s="22"/>
    </row>
    <row r="532" spans="1:74" x14ac:dyDescent="0.2">
      <c r="A532" s="1">
        <v>2014</v>
      </c>
      <c r="B532" s="1" t="s">
        <v>234</v>
      </c>
      <c r="C532" s="6">
        <v>1120142346</v>
      </c>
      <c r="D532" s="9"/>
      <c r="E532" s="9"/>
      <c r="F532" s="9"/>
      <c r="G532" s="9"/>
      <c r="H532" s="9"/>
      <c r="I532" s="9">
        <f t="shared" si="75"/>
        <v>0</v>
      </c>
      <c r="J532" s="12"/>
      <c r="K532" s="12">
        <f t="shared" si="81"/>
        <v>0</v>
      </c>
      <c r="L532" s="15"/>
      <c r="M532" s="15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>
        <f t="shared" si="82"/>
        <v>0</v>
      </c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8"/>
      <c r="BB532" s="18"/>
      <c r="BC532" s="18"/>
      <c r="BD532" s="18"/>
      <c r="BE532" s="18"/>
      <c r="BF532" s="18"/>
      <c r="BG532" s="18"/>
      <c r="BH532" s="18"/>
      <c r="BI532" s="18"/>
      <c r="BJ532" s="18"/>
      <c r="BK532" s="18"/>
      <c r="BL532" s="18">
        <f t="shared" si="77"/>
        <v>0</v>
      </c>
      <c r="BM532" s="12"/>
      <c r="BN532" s="12"/>
      <c r="BO532" s="12"/>
      <c r="BP532" s="12"/>
      <c r="BQ532" s="12"/>
      <c r="BR532" s="12"/>
      <c r="BS532" s="12">
        <f t="shared" si="83"/>
        <v>0</v>
      </c>
      <c r="BT532" s="12">
        <f t="shared" si="79"/>
        <v>0</v>
      </c>
      <c r="BU532" s="22">
        <f t="shared" si="80"/>
        <v>0</v>
      </c>
      <c r="BV532" s="22"/>
    </row>
    <row r="533" spans="1:74" x14ac:dyDescent="0.2">
      <c r="A533" s="1">
        <v>2014</v>
      </c>
      <c r="B533" s="1" t="s">
        <v>234</v>
      </c>
      <c r="C533" s="6">
        <v>1120142802</v>
      </c>
      <c r="D533" s="9"/>
      <c r="E533" s="9"/>
      <c r="F533" s="9"/>
      <c r="G533" s="9">
        <v>2</v>
      </c>
      <c r="H533" s="9" t="s">
        <v>416</v>
      </c>
      <c r="I533" s="9">
        <f t="shared" si="75"/>
        <v>2</v>
      </c>
      <c r="J533" s="12"/>
      <c r="K533" s="12">
        <f t="shared" si="81"/>
        <v>0</v>
      </c>
      <c r="L533" s="15"/>
      <c r="M533" s="15"/>
      <c r="N533" s="12"/>
      <c r="O533" s="12"/>
      <c r="P533" s="12"/>
      <c r="Q533" s="12"/>
      <c r="R533" s="12"/>
      <c r="S533" s="12" t="s">
        <v>417</v>
      </c>
      <c r="T533" s="12">
        <v>4.5</v>
      </c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>
        <f t="shared" si="82"/>
        <v>3</v>
      </c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8"/>
      <c r="BB533" s="18"/>
      <c r="BC533" s="18"/>
      <c r="BD533" s="18"/>
      <c r="BE533" s="18"/>
      <c r="BF533" s="18"/>
      <c r="BG533" s="18"/>
      <c r="BH533" s="18"/>
      <c r="BI533" s="18"/>
      <c r="BJ533" s="18"/>
      <c r="BK533" s="18"/>
      <c r="BL533" s="18">
        <f t="shared" si="77"/>
        <v>0</v>
      </c>
      <c r="BM533" s="12"/>
      <c r="BN533" s="12"/>
      <c r="BO533" s="12"/>
      <c r="BP533" s="12"/>
      <c r="BQ533" s="12"/>
      <c r="BR533" s="12"/>
      <c r="BS533" s="12">
        <f t="shared" si="83"/>
        <v>0</v>
      </c>
      <c r="BT533" s="12">
        <f t="shared" si="79"/>
        <v>0</v>
      </c>
      <c r="BU533" s="22">
        <f t="shared" si="80"/>
        <v>5</v>
      </c>
      <c r="BV533" s="22"/>
    </row>
    <row r="534" spans="1:74" x14ac:dyDescent="0.2">
      <c r="A534" s="1">
        <v>2014</v>
      </c>
      <c r="B534" s="1" t="s">
        <v>234</v>
      </c>
      <c r="C534" s="6">
        <v>1120142803</v>
      </c>
      <c r="D534" s="9"/>
      <c r="E534" s="9"/>
      <c r="F534" s="9"/>
      <c r="G534" s="9"/>
      <c r="H534" s="9"/>
      <c r="I534" s="9">
        <f t="shared" si="75"/>
        <v>0</v>
      </c>
      <c r="J534" s="12"/>
      <c r="K534" s="12">
        <f t="shared" si="81"/>
        <v>0</v>
      </c>
      <c r="L534" s="15"/>
      <c r="M534" s="15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>
        <f t="shared" si="82"/>
        <v>0</v>
      </c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8"/>
      <c r="BB534" s="18"/>
      <c r="BC534" s="18"/>
      <c r="BD534" s="18"/>
      <c r="BE534" s="18"/>
      <c r="BF534" s="18"/>
      <c r="BG534" s="18"/>
      <c r="BH534" s="18"/>
      <c r="BI534" s="18"/>
      <c r="BJ534" s="18"/>
      <c r="BK534" s="18"/>
      <c r="BL534" s="18">
        <f t="shared" si="77"/>
        <v>0</v>
      </c>
      <c r="BM534" s="12"/>
      <c r="BN534" s="12"/>
      <c r="BO534" s="12"/>
      <c r="BP534" s="12"/>
      <c r="BQ534" s="12"/>
      <c r="BR534" s="12"/>
      <c r="BS534" s="12">
        <f t="shared" si="83"/>
        <v>0</v>
      </c>
      <c r="BT534" s="12">
        <f t="shared" si="79"/>
        <v>0</v>
      </c>
      <c r="BU534" s="22">
        <f t="shared" si="80"/>
        <v>0</v>
      </c>
      <c r="BV534" s="22"/>
    </row>
    <row r="535" spans="1:74" x14ac:dyDescent="0.2">
      <c r="A535" s="1">
        <v>2014</v>
      </c>
      <c r="B535" s="1" t="s">
        <v>234</v>
      </c>
      <c r="C535" s="6">
        <v>1120142804</v>
      </c>
      <c r="D535" s="9"/>
      <c r="E535" s="9"/>
      <c r="F535" s="9"/>
      <c r="G535" s="9"/>
      <c r="H535" s="9"/>
      <c r="I535" s="9">
        <f t="shared" si="75"/>
        <v>0</v>
      </c>
      <c r="J535" s="12"/>
      <c r="K535" s="12">
        <f t="shared" si="81"/>
        <v>0</v>
      </c>
      <c r="L535" s="15"/>
      <c r="M535" s="15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>
        <f t="shared" ref="AH535:AH545" si="84">MIN(SUM(AG535,AE535,AC535,AA535,Y535,W535,T535,R535,O535,M535,K535),3)</f>
        <v>0</v>
      </c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8"/>
      <c r="BB535" s="18"/>
      <c r="BC535" s="18"/>
      <c r="BD535" s="18"/>
      <c r="BE535" s="18"/>
      <c r="BF535" s="18"/>
      <c r="BG535" s="18"/>
      <c r="BH535" s="18"/>
      <c r="BI535" s="18"/>
      <c r="BJ535" s="18"/>
      <c r="BK535" s="18"/>
      <c r="BL535" s="18">
        <f t="shared" si="77"/>
        <v>0</v>
      </c>
      <c r="BM535" s="12"/>
      <c r="BN535" s="12"/>
      <c r="BO535" s="12"/>
      <c r="BP535" s="12"/>
      <c r="BQ535" s="12"/>
      <c r="BR535" s="12"/>
      <c r="BS535" s="12">
        <f t="shared" si="83"/>
        <v>0</v>
      </c>
      <c r="BT535" s="12">
        <f t="shared" si="79"/>
        <v>0</v>
      </c>
      <c r="BU535" s="22">
        <f t="shared" si="80"/>
        <v>0</v>
      </c>
      <c r="BV535" s="22"/>
    </row>
    <row r="536" spans="1:74" x14ac:dyDescent="0.2">
      <c r="A536" s="1">
        <v>2014</v>
      </c>
      <c r="B536" s="1" t="s">
        <v>234</v>
      </c>
      <c r="C536" s="6">
        <v>1120142805</v>
      </c>
      <c r="D536" s="9">
        <v>1.6</v>
      </c>
      <c r="E536" s="9" t="s">
        <v>110</v>
      </c>
      <c r="F536" s="9">
        <v>0.6</v>
      </c>
      <c r="G536" s="9"/>
      <c r="H536" s="9"/>
      <c r="I536" s="9">
        <f t="shared" si="75"/>
        <v>0.96</v>
      </c>
      <c r="J536" s="12"/>
      <c r="K536" s="12">
        <f t="shared" si="81"/>
        <v>0</v>
      </c>
      <c r="L536" s="15"/>
      <c r="M536" s="15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>
        <f t="shared" si="84"/>
        <v>0</v>
      </c>
      <c r="AI536" s="20"/>
      <c r="AJ536" s="20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8"/>
      <c r="BB536" s="18"/>
      <c r="BC536" s="18"/>
      <c r="BD536" s="18"/>
      <c r="BE536" s="18"/>
      <c r="BF536" s="18"/>
      <c r="BG536" s="18"/>
      <c r="BH536" s="18"/>
      <c r="BI536" s="18"/>
      <c r="BJ536" s="18"/>
      <c r="BK536" s="18"/>
      <c r="BL536" s="18">
        <f t="shared" si="77"/>
        <v>0</v>
      </c>
      <c r="BM536" s="12"/>
      <c r="BN536" s="12"/>
      <c r="BO536" s="12"/>
      <c r="BP536" s="12"/>
      <c r="BQ536" s="12"/>
      <c r="BR536" s="12"/>
      <c r="BS536" s="12">
        <f t="shared" si="83"/>
        <v>0</v>
      </c>
      <c r="BT536" s="12">
        <f t="shared" si="79"/>
        <v>0</v>
      </c>
      <c r="BU536" s="22">
        <f t="shared" si="80"/>
        <v>0.96</v>
      </c>
      <c r="BV536" s="22"/>
    </row>
    <row r="537" spans="1:74" x14ac:dyDescent="0.2">
      <c r="A537" s="1">
        <v>2014</v>
      </c>
      <c r="B537" s="1" t="s">
        <v>234</v>
      </c>
      <c r="C537" s="6">
        <v>1120142806</v>
      </c>
      <c r="D537" s="9">
        <v>1.2</v>
      </c>
      <c r="E537" s="9" t="s">
        <v>92</v>
      </c>
      <c r="F537" s="9">
        <v>0.8</v>
      </c>
      <c r="G537" s="9">
        <v>1.6</v>
      </c>
      <c r="H537" s="9" t="s">
        <v>418</v>
      </c>
      <c r="I537" s="9">
        <f t="shared" si="75"/>
        <v>2</v>
      </c>
      <c r="J537" s="12"/>
      <c r="K537" s="12">
        <f t="shared" si="81"/>
        <v>0</v>
      </c>
      <c r="L537" s="15"/>
      <c r="M537" s="15"/>
      <c r="N537" s="12"/>
      <c r="O537" s="12"/>
      <c r="P537" s="12"/>
      <c r="Q537" s="12" t="s">
        <v>419</v>
      </c>
      <c r="R537" s="12">
        <v>2</v>
      </c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>
        <f t="shared" si="84"/>
        <v>2</v>
      </c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8"/>
      <c r="BB537" s="18"/>
      <c r="BC537" s="18"/>
      <c r="BD537" s="18"/>
      <c r="BE537" s="18"/>
      <c r="BF537" s="18"/>
      <c r="BG537" s="18"/>
      <c r="BH537" s="18"/>
      <c r="BI537" s="18"/>
      <c r="BJ537" s="18"/>
      <c r="BK537" s="18"/>
      <c r="BL537" s="18">
        <f t="shared" si="77"/>
        <v>0</v>
      </c>
      <c r="BM537" s="12"/>
      <c r="BN537" s="12"/>
      <c r="BO537" s="12"/>
      <c r="BP537" s="12"/>
      <c r="BQ537" s="12"/>
      <c r="BR537" s="12"/>
      <c r="BS537" s="12">
        <f t="shared" si="83"/>
        <v>0</v>
      </c>
      <c r="BT537" s="12">
        <f t="shared" si="79"/>
        <v>0</v>
      </c>
      <c r="BU537" s="22">
        <f t="shared" si="80"/>
        <v>4</v>
      </c>
      <c r="BV537" s="22"/>
    </row>
    <row r="538" spans="1:74" x14ac:dyDescent="0.2">
      <c r="A538" s="1">
        <v>2014</v>
      </c>
      <c r="B538" s="1" t="s">
        <v>234</v>
      </c>
      <c r="C538" s="6">
        <v>1120142807</v>
      </c>
      <c r="D538" s="9">
        <v>1.2</v>
      </c>
      <c r="E538" s="9" t="s">
        <v>102</v>
      </c>
      <c r="F538" s="9">
        <v>0.8</v>
      </c>
      <c r="G538" s="9">
        <v>1.6</v>
      </c>
      <c r="H538" s="9" t="s">
        <v>420</v>
      </c>
      <c r="I538" s="9">
        <f t="shared" si="75"/>
        <v>2</v>
      </c>
      <c r="J538" s="12"/>
      <c r="K538" s="12">
        <f t="shared" si="81"/>
        <v>0</v>
      </c>
      <c r="L538" s="15"/>
      <c r="M538" s="15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>
        <f t="shared" si="84"/>
        <v>0</v>
      </c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8"/>
      <c r="BB538" s="18"/>
      <c r="BC538" s="18"/>
      <c r="BD538" s="18"/>
      <c r="BE538" s="18"/>
      <c r="BF538" s="18"/>
      <c r="BG538" s="18"/>
      <c r="BH538" s="18"/>
      <c r="BI538" s="18"/>
      <c r="BJ538" s="18"/>
      <c r="BK538" s="18"/>
      <c r="BL538" s="18">
        <f t="shared" si="77"/>
        <v>0</v>
      </c>
      <c r="BM538" s="12"/>
      <c r="BN538" s="12"/>
      <c r="BO538" s="12"/>
      <c r="BP538" s="12"/>
      <c r="BQ538" s="12"/>
      <c r="BR538" s="12"/>
      <c r="BS538" s="12">
        <f t="shared" si="83"/>
        <v>0</v>
      </c>
      <c r="BT538" s="12">
        <f t="shared" si="79"/>
        <v>0</v>
      </c>
      <c r="BU538" s="22">
        <f t="shared" si="80"/>
        <v>2</v>
      </c>
      <c r="BV538" s="22"/>
    </row>
    <row r="539" spans="1:74" x14ac:dyDescent="0.2">
      <c r="A539" s="1">
        <v>2014</v>
      </c>
      <c r="B539" s="1" t="s">
        <v>234</v>
      </c>
      <c r="C539" s="6">
        <v>1120142808</v>
      </c>
      <c r="D539" s="9">
        <v>1.2</v>
      </c>
      <c r="E539" s="9" t="s">
        <v>112</v>
      </c>
      <c r="F539" s="9">
        <v>0.6</v>
      </c>
      <c r="G539" s="9">
        <v>1.6</v>
      </c>
      <c r="H539" s="9" t="s">
        <v>421</v>
      </c>
      <c r="I539" s="9">
        <f t="shared" si="75"/>
        <v>2</v>
      </c>
      <c r="J539" s="12"/>
      <c r="K539" s="12">
        <f t="shared" si="81"/>
        <v>0</v>
      </c>
      <c r="L539" s="15"/>
      <c r="M539" s="15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>
        <f t="shared" si="84"/>
        <v>0</v>
      </c>
      <c r="AI539" s="20"/>
      <c r="AJ539" s="20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8"/>
      <c r="BB539" s="18"/>
      <c r="BC539" s="18"/>
      <c r="BD539" s="18"/>
      <c r="BE539" s="18"/>
      <c r="BF539" s="18"/>
      <c r="BG539" s="18"/>
      <c r="BH539" s="18"/>
      <c r="BI539" s="18"/>
      <c r="BJ539" s="18"/>
      <c r="BK539" s="18"/>
      <c r="BL539" s="18">
        <f t="shared" si="77"/>
        <v>0</v>
      </c>
      <c r="BM539" s="12"/>
      <c r="BN539" s="12"/>
      <c r="BO539" s="12"/>
      <c r="BP539" s="12"/>
      <c r="BQ539" s="12"/>
      <c r="BR539" s="12"/>
      <c r="BS539" s="12">
        <f t="shared" si="83"/>
        <v>0</v>
      </c>
      <c r="BT539" s="12">
        <f t="shared" si="79"/>
        <v>0</v>
      </c>
      <c r="BU539" s="22">
        <f t="shared" ref="BU539:BU602" si="85">SUM(BT539,BL539,AH539,I539)</f>
        <v>2</v>
      </c>
      <c r="BV539" s="22"/>
    </row>
    <row r="540" spans="1:74" x14ac:dyDescent="0.2">
      <c r="A540" s="1">
        <v>2014</v>
      </c>
      <c r="B540" s="1" t="s">
        <v>234</v>
      </c>
      <c r="C540" s="6">
        <v>1120142809</v>
      </c>
      <c r="D540" s="9">
        <v>1.2</v>
      </c>
      <c r="E540" s="9" t="s">
        <v>107</v>
      </c>
      <c r="F540" s="9">
        <v>1</v>
      </c>
      <c r="G540" s="9"/>
      <c r="H540" s="9"/>
      <c r="I540" s="9">
        <f t="shared" si="75"/>
        <v>1.2</v>
      </c>
      <c r="J540" s="12"/>
      <c r="K540" s="12">
        <f t="shared" si="81"/>
        <v>0</v>
      </c>
      <c r="L540" s="15"/>
      <c r="M540" s="15"/>
      <c r="N540" s="12"/>
      <c r="O540" s="12"/>
      <c r="P540" s="12"/>
      <c r="Q540" s="12"/>
      <c r="R540" s="12"/>
      <c r="S540" s="12" t="s">
        <v>422</v>
      </c>
      <c r="T540" s="12">
        <v>2.5</v>
      </c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>
        <f t="shared" si="84"/>
        <v>2.5</v>
      </c>
      <c r="AI540" s="20"/>
      <c r="AJ540" s="20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8"/>
      <c r="BB540" s="18"/>
      <c r="BC540" s="18"/>
      <c r="BD540" s="18"/>
      <c r="BE540" s="18"/>
      <c r="BF540" s="18"/>
      <c r="BG540" s="18"/>
      <c r="BH540" s="18"/>
      <c r="BI540" s="18"/>
      <c r="BJ540" s="18"/>
      <c r="BK540" s="18"/>
      <c r="BL540" s="18">
        <f t="shared" si="77"/>
        <v>0</v>
      </c>
      <c r="BM540" s="12"/>
      <c r="BN540" s="12"/>
      <c r="BO540" s="12"/>
      <c r="BP540" s="12"/>
      <c r="BQ540" s="12"/>
      <c r="BR540" s="12"/>
      <c r="BS540" s="12">
        <f t="shared" si="83"/>
        <v>0</v>
      </c>
      <c r="BT540" s="12">
        <f t="shared" si="79"/>
        <v>0</v>
      </c>
      <c r="BU540" s="22">
        <f t="shared" si="85"/>
        <v>3.7</v>
      </c>
      <c r="BV540" s="22"/>
    </row>
    <row r="541" spans="1:74" x14ac:dyDescent="0.2">
      <c r="A541" s="1">
        <v>2014</v>
      </c>
      <c r="B541" s="1" t="s">
        <v>234</v>
      </c>
      <c r="C541" s="7">
        <v>1120142810</v>
      </c>
      <c r="D541" s="9"/>
      <c r="E541" s="9"/>
      <c r="F541" s="9"/>
      <c r="G541" s="9">
        <v>2</v>
      </c>
      <c r="H541" s="9" t="s">
        <v>423</v>
      </c>
      <c r="I541" s="9">
        <f t="shared" si="75"/>
        <v>2</v>
      </c>
      <c r="J541" s="12"/>
      <c r="K541" s="12">
        <f t="shared" si="81"/>
        <v>0</v>
      </c>
      <c r="L541" s="15"/>
      <c r="M541" s="15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>
        <f t="shared" si="84"/>
        <v>0</v>
      </c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8"/>
      <c r="BB541" s="18"/>
      <c r="BC541" s="18"/>
      <c r="BD541" s="18"/>
      <c r="BE541" s="18"/>
      <c r="BF541" s="18"/>
      <c r="BG541" s="18"/>
      <c r="BH541" s="18"/>
      <c r="BI541" s="18"/>
      <c r="BJ541" s="18"/>
      <c r="BK541" s="18"/>
      <c r="BL541" s="18">
        <f t="shared" si="77"/>
        <v>0</v>
      </c>
      <c r="BM541" s="12"/>
      <c r="BN541" s="12"/>
      <c r="BO541" s="12"/>
      <c r="BP541" s="12"/>
      <c r="BQ541" s="12"/>
      <c r="BR541" s="12"/>
      <c r="BS541" s="12">
        <f t="shared" si="83"/>
        <v>0</v>
      </c>
      <c r="BT541" s="12">
        <f t="shared" si="79"/>
        <v>0</v>
      </c>
      <c r="BU541" s="22">
        <f t="shared" si="85"/>
        <v>2</v>
      </c>
      <c r="BV541" s="22"/>
    </row>
    <row r="542" spans="1:74" x14ac:dyDescent="0.2">
      <c r="A542" s="1">
        <v>2014</v>
      </c>
      <c r="B542" s="1" t="s">
        <v>234</v>
      </c>
      <c r="C542" s="6">
        <v>1120142811</v>
      </c>
      <c r="D542" s="9"/>
      <c r="E542" s="9"/>
      <c r="F542" s="9"/>
      <c r="G542" s="9"/>
      <c r="H542" s="9"/>
      <c r="I542" s="9">
        <f t="shared" si="75"/>
        <v>0</v>
      </c>
      <c r="J542" s="12"/>
      <c r="K542" s="12">
        <f t="shared" si="81"/>
        <v>0</v>
      </c>
      <c r="L542" s="15"/>
      <c r="M542" s="15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>
        <f t="shared" si="84"/>
        <v>0</v>
      </c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8"/>
      <c r="BB542" s="18"/>
      <c r="BC542" s="18"/>
      <c r="BD542" s="18"/>
      <c r="BE542" s="18"/>
      <c r="BF542" s="18"/>
      <c r="BG542" s="18"/>
      <c r="BH542" s="18"/>
      <c r="BI542" s="18"/>
      <c r="BJ542" s="18"/>
      <c r="BK542" s="18"/>
      <c r="BL542" s="18">
        <f t="shared" si="77"/>
        <v>0</v>
      </c>
      <c r="BM542" s="12"/>
      <c r="BN542" s="12"/>
      <c r="BO542" s="12"/>
      <c r="BP542" s="12"/>
      <c r="BQ542" s="12"/>
      <c r="BR542" s="12"/>
      <c r="BS542" s="12">
        <f t="shared" si="83"/>
        <v>0</v>
      </c>
      <c r="BT542" s="12">
        <f t="shared" si="79"/>
        <v>0</v>
      </c>
      <c r="BU542" s="22">
        <f t="shared" si="85"/>
        <v>0</v>
      </c>
      <c r="BV542" s="22"/>
    </row>
    <row r="543" spans="1:74" x14ac:dyDescent="0.2">
      <c r="A543" s="1">
        <v>2014</v>
      </c>
      <c r="B543" s="1" t="s">
        <v>234</v>
      </c>
      <c r="C543" s="6">
        <v>1120142812</v>
      </c>
      <c r="D543" s="9"/>
      <c r="E543" s="9"/>
      <c r="F543" s="9"/>
      <c r="G543" s="9">
        <v>1.6</v>
      </c>
      <c r="H543" s="9" t="s">
        <v>424</v>
      </c>
      <c r="I543" s="9">
        <f t="shared" si="75"/>
        <v>1.6</v>
      </c>
      <c r="J543" s="12"/>
      <c r="K543" s="12">
        <f t="shared" si="81"/>
        <v>0</v>
      </c>
      <c r="L543" s="15"/>
      <c r="M543" s="15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>
        <f t="shared" si="84"/>
        <v>0</v>
      </c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8"/>
      <c r="BB543" s="18"/>
      <c r="BC543" s="18"/>
      <c r="BD543" s="18"/>
      <c r="BE543" s="18"/>
      <c r="BF543" s="18"/>
      <c r="BG543" s="18"/>
      <c r="BH543" s="18"/>
      <c r="BI543" s="18"/>
      <c r="BJ543" s="18"/>
      <c r="BK543" s="18"/>
      <c r="BL543" s="18">
        <f t="shared" si="77"/>
        <v>0</v>
      </c>
      <c r="BM543" s="12"/>
      <c r="BN543" s="12"/>
      <c r="BO543" s="12"/>
      <c r="BP543" s="12"/>
      <c r="BQ543" s="12"/>
      <c r="BR543" s="12"/>
      <c r="BS543" s="12">
        <f t="shared" si="83"/>
        <v>0</v>
      </c>
      <c r="BT543" s="12">
        <f t="shared" si="79"/>
        <v>0</v>
      </c>
      <c r="BU543" s="22">
        <f t="shared" si="85"/>
        <v>1.6</v>
      </c>
      <c r="BV543" s="22"/>
    </row>
    <row r="544" spans="1:74" x14ac:dyDescent="0.2">
      <c r="A544" s="1">
        <v>2014</v>
      </c>
      <c r="B544" s="1" t="s">
        <v>234</v>
      </c>
      <c r="C544" s="6">
        <v>1120142814</v>
      </c>
      <c r="D544" s="9">
        <v>1.2</v>
      </c>
      <c r="E544" s="9" t="s">
        <v>103</v>
      </c>
      <c r="F544" s="9">
        <v>0.8</v>
      </c>
      <c r="G544" s="9">
        <v>2</v>
      </c>
      <c r="H544" s="9" t="s">
        <v>425</v>
      </c>
      <c r="I544" s="9">
        <f t="shared" si="75"/>
        <v>2</v>
      </c>
      <c r="J544" s="12"/>
      <c r="K544" s="12">
        <f t="shared" si="81"/>
        <v>0</v>
      </c>
      <c r="L544" s="15"/>
      <c r="M544" s="15"/>
      <c r="N544" s="12"/>
      <c r="O544" s="12"/>
      <c r="P544" s="12">
        <v>2</v>
      </c>
      <c r="Q544" s="12" t="s">
        <v>426</v>
      </c>
      <c r="R544" s="12">
        <v>3.5</v>
      </c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>
        <f t="shared" si="84"/>
        <v>3</v>
      </c>
      <c r="AI544" s="20"/>
      <c r="AJ544" s="20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8"/>
      <c r="BB544" s="18"/>
      <c r="BC544" s="18"/>
      <c r="BD544" s="18"/>
      <c r="BE544" s="18"/>
      <c r="BF544" s="18"/>
      <c r="BG544" s="18"/>
      <c r="BH544" s="18"/>
      <c r="BI544" s="18"/>
      <c r="BJ544" s="18"/>
      <c r="BK544" s="18"/>
      <c r="BL544" s="18">
        <f t="shared" si="77"/>
        <v>0</v>
      </c>
      <c r="BM544" s="12"/>
      <c r="BN544" s="12"/>
      <c r="BO544" s="12"/>
      <c r="BP544" s="12"/>
      <c r="BQ544" s="12"/>
      <c r="BR544" s="12"/>
      <c r="BS544" s="12">
        <f t="shared" si="83"/>
        <v>0</v>
      </c>
      <c r="BT544" s="12">
        <f t="shared" si="79"/>
        <v>0</v>
      </c>
      <c r="BU544" s="22">
        <f t="shared" si="85"/>
        <v>5</v>
      </c>
      <c r="BV544" s="22"/>
    </row>
    <row r="545" spans="1:74" x14ac:dyDescent="0.2">
      <c r="A545" s="1">
        <v>2014</v>
      </c>
      <c r="B545" s="1" t="s">
        <v>234</v>
      </c>
      <c r="C545" s="6">
        <v>1120142816</v>
      </c>
      <c r="D545" s="9">
        <v>1.2</v>
      </c>
      <c r="E545" s="9" t="s">
        <v>105</v>
      </c>
      <c r="F545" s="9">
        <v>0.8</v>
      </c>
      <c r="G545" s="9"/>
      <c r="H545" s="9"/>
      <c r="I545" s="9">
        <f t="shared" si="75"/>
        <v>0.96</v>
      </c>
      <c r="J545" s="12"/>
      <c r="K545" s="12">
        <f t="shared" si="81"/>
        <v>0</v>
      </c>
      <c r="L545" s="15"/>
      <c r="M545" s="15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>
        <f t="shared" si="84"/>
        <v>0</v>
      </c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8"/>
      <c r="BB545" s="18"/>
      <c r="BC545" s="18"/>
      <c r="BD545" s="18"/>
      <c r="BE545" s="18"/>
      <c r="BF545" s="18"/>
      <c r="BG545" s="18"/>
      <c r="BH545" s="18"/>
      <c r="BI545" s="18"/>
      <c r="BJ545" s="18"/>
      <c r="BK545" s="18"/>
      <c r="BL545" s="18">
        <f t="shared" si="77"/>
        <v>0</v>
      </c>
      <c r="BM545" s="12"/>
      <c r="BN545" s="12"/>
      <c r="BO545" s="12"/>
      <c r="BP545" s="12"/>
      <c r="BQ545" s="12"/>
      <c r="BR545" s="12"/>
      <c r="BS545" s="12">
        <f t="shared" si="83"/>
        <v>0</v>
      </c>
      <c r="BT545" s="12">
        <f t="shared" si="79"/>
        <v>0</v>
      </c>
      <c r="BU545" s="22">
        <f t="shared" si="85"/>
        <v>0.96</v>
      </c>
      <c r="BV545" s="22"/>
    </row>
    <row r="546" spans="1:74" x14ac:dyDescent="0.2">
      <c r="A546" s="1">
        <v>2014</v>
      </c>
      <c r="B546" s="1" t="s">
        <v>234</v>
      </c>
      <c r="C546" s="6">
        <v>1120142817</v>
      </c>
      <c r="D546" s="9"/>
      <c r="E546" s="9"/>
      <c r="F546" s="9"/>
      <c r="G546" s="9"/>
      <c r="H546" s="9"/>
      <c r="I546" s="9">
        <f t="shared" si="75"/>
        <v>0</v>
      </c>
      <c r="J546" s="12"/>
      <c r="K546" s="12">
        <f t="shared" si="81"/>
        <v>0</v>
      </c>
      <c r="L546" s="15"/>
      <c r="M546" s="15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>
        <f t="shared" ref="AH546:AH609" si="86">MIN(SUM(AG546,AE546,AC546,AA546,Y546,W546,T546,R546,O546,M546,K546),3)</f>
        <v>0</v>
      </c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8"/>
      <c r="BB546" s="18"/>
      <c r="BC546" s="18"/>
      <c r="BD546" s="18"/>
      <c r="BE546" s="18"/>
      <c r="BF546" s="18"/>
      <c r="BG546" s="18"/>
      <c r="BH546" s="18"/>
      <c r="BI546" s="18"/>
      <c r="BJ546" s="18"/>
      <c r="BK546" s="18"/>
      <c r="BL546" s="18">
        <f t="shared" si="77"/>
        <v>0</v>
      </c>
      <c r="BM546" s="12"/>
      <c r="BN546" s="12"/>
      <c r="BO546" s="12"/>
      <c r="BP546" s="12"/>
      <c r="BQ546" s="12"/>
      <c r="BR546" s="12"/>
      <c r="BS546" s="12">
        <f t="shared" si="83"/>
        <v>0</v>
      </c>
      <c r="BT546" s="12">
        <f t="shared" si="79"/>
        <v>0</v>
      </c>
      <c r="BU546" s="22">
        <f t="shared" si="85"/>
        <v>0</v>
      </c>
      <c r="BV546" s="22"/>
    </row>
    <row r="547" spans="1:74" x14ac:dyDescent="0.2">
      <c r="A547" s="1">
        <v>2014</v>
      </c>
      <c r="B547" s="1" t="s">
        <v>234</v>
      </c>
      <c r="C547" s="6">
        <v>1120142818</v>
      </c>
      <c r="D547" s="9">
        <v>1.4</v>
      </c>
      <c r="E547" s="9" t="s">
        <v>141</v>
      </c>
      <c r="F547" s="9">
        <v>1</v>
      </c>
      <c r="G547" s="9"/>
      <c r="H547" s="9"/>
      <c r="I547" s="9">
        <f t="shared" si="75"/>
        <v>1.4</v>
      </c>
      <c r="J547" s="12"/>
      <c r="K547" s="12">
        <f t="shared" si="81"/>
        <v>0</v>
      </c>
      <c r="L547" s="15">
        <v>3</v>
      </c>
      <c r="M547" s="15">
        <v>0.3</v>
      </c>
      <c r="N547" s="12"/>
      <c r="O547" s="12"/>
      <c r="P547" s="12"/>
      <c r="Q547" s="12"/>
      <c r="R547" s="12"/>
      <c r="S547" s="12" t="s">
        <v>427</v>
      </c>
      <c r="T547" s="12">
        <v>2</v>
      </c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>
        <f t="shared" si="86"/>
        <v>2.2999999999999998</v>
      </c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8"/>
      <c r="BB547" s="18"/>
      <c r="BC547" s="18"/>
      <c r="BD547" s="18"/>
      <c r="BE547" s="18"/>
      <c r="BF547" s="18"/>
      <c r="BG547" s="18"/>
      <c r="BH547" s="18"/>
      <c r="BI547" s="18"/>
      <c r="BJ547" s="18"/>
      <c r="BK547" s="18"/>
      <c r="BL547" s="18">
        <f t="shared" si="77"/>
        <v>0</v>
      </c>
      <c r="BM547" s="12"/>
      <c r="BN547" s="12"/>
      <c r="BO547" s="12"/>
      <c r="BP547" s="12"/>
      <c r="BQ547" s="12"/>
      <c r="BR547" s="12"/>
      <c r="BS547" s="12">
        <f t="shared" si="83"/>
        <v>0</v>
      </c>
      <c r="BT547" s="12">
        <f t="shared" si="79"/>
        <v>0</v>
      </c>
      <c r="BU547" s="22">
        <f t="shared" si="85"/>
        <v>3.6999999999999997</v>
      </c>
      <c r="BV547" s="22"/>
    </row>
    <row r="548" spans="1:74" x14ac:dyDescent="0.2">
      <c r="A548" s="1">
        <v>2014</v>
      </c>
      <c r="B548" s="1" t="s">
        <v>234</v>
      </c>
      <c r="C548" s="6">
        <v>1120142819</v>
      </c>
      <c r="D548" s="9"/>
      <c r="E548" s="9"/>
      <c r="F548" s="9"/>
      <c r="G548" s="9"/>
      <c r="H548" s="9"/>
      <c r="I548" s="9">
        <f t="shared" si="75"/>
        <v>0</v>
      </c>
      <c r="J548" s="12"/>
      <c r="K548" s="12">
        <f t="shared" si="81"/>
        <v>0</v>
      </c>
      <c r="L548" s="15"/>
      <c r="M548" s="15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>
        <f t="shared" si="86"/>
        <v>0</v>
      </c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8"/>
      <c r="BB548" s="18"/>
      <c r="BC548" s="18"/>
      <c r="BD548" s="18"/>
      <c r="BE548" s="18"/>
      <c r="BF548" s="18"/>
      <c r="BG548" s="18"/>
      <c r="BH548" s="18"/>
      <c r="BI548" s="18"/>
      <c r="BJ548" s="18"/>
      <c r="BK548" s="18"/>
      <c r="BL548" s="18">
        <f t="shared" si="77"/>
        <v>0</v>
      </c>
      <c r="BM548" s="12"/>
      <c r="BN548" s="12"/>
      <c r="BO548" s="12"/>
      <c r="BP548" s="12"/>
      <c r="BQ548" s="12"/>
      <c r="BR548" s="12"/>
      <c r="BS548" s="12">
        <f t="shared" si="83"/>
        <v>0</v>
      </c>
      <c r="BT548" s="12">
        <f t="shared" si="79"/>
        <v>0</v>
      </c>
      <c r="BU548" s="22">
        <f t="shared" si="85"/>
        <v>0</v>
      </c>
      <c r="BV548" s="22"/>
    </row>
    <row r="549" spans="1:74" x14ac:dyDescent="0.2">
      <c r="A549" s="1">
        <v>2014</v>
      </c>
      <c r="B549" s="1" t="s">
        <v>234</v>
      </c>
      <c r="C549" s="6">
        <v>1120142820</v>
      </c>
      <c r="D549" s="9">
        <v>1.2</v>
      </c>
      <c r="E549" s="9" t="s">
        <v>96</v>
      </c>
      <c r="F549" s="9">
        <v>0.6</v>
      </c>
      <c r="G549" s="9"/>
      <c r="H549" s="9"/>
      <c r="I549" s="9">
        <f t="shared" si="75"/>
        <v>0.72</v>
      </c>
      <c r="J549" s="12"/>
      <c r="K549" s="12">
        <f t="shared" si="81"/>
        <v>0</v>
      </c>
      <c r="L549" s="15"/>
      <c r="M549" s="15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>
        <f t="shared" si="86"/>
        <v>0</v>
      </c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8"/>
      <c r="BB549" s="18"/>
      <c r="BC549" s="18"/>
      <c r="BD549" s="18"/>
      <c r="BE549" s="18"/>
      <c r="BF549" s="18"/>
      <c r="BG549" s="18"/>
      <c r="BH549" s="18"/>
      <c r="BI549" s="18"/>
      <c r="BJ549" s="18"/>
      <c r="BK549" s="18"/>
      <c r="BL549" s="18">
        <f t="shared" si="77"/>
        <v>0</v>
      </c>
      <c r="BM549" s="12"/>
      <c r="BN549" s="12"/>
      <c r="BO549" s="12"/>
      <c r="BP549" s="12"/>
      <c r="BQ549" s="12"/>
      <c r="BR549" s="12"/>
      <c r="BS549" s="12">
        <f t="shared" si="83"/>
        <v>0</v>
      </c>
      <c r="BT549" s="12">
        <f t="shared" si="79"/>
        <v>0</v>
      </c>
      <c r="BU549" s="22">
        <f t="shared" si="85"/>
        <v>0.72</v>
      </c>
      <c r="BV549" s="22"/>
    </row>
    <row r="550" spans="1:74" x14ac:dyDescent="0.2">
      <c r="A550" s="1">
        <v>2014</v>
      </c>
      <c r="B550" s="1" t="s">
        <v>234</v>
      </c>
      <c r="C550" s="6">
        <v>1120142821</v>
      </c>
      <c r="D550" s="9">
        <v>1.6</v>
      </c>
      <c r="E550" s="9" t="s">
        <v>95</v>
      </c>
      <c r="F550" s="9">
        <v>0.6</v>
      </c>
      <c r="G550" s="9"/>
      <c r="H550" s="9"/>
      <c r="I550" s="9">
        <f t="shared" si="75"/>
        <v>0.96</v>
      </c>
      <c r="J550" s="12"/>
      <c r="K550" s="12">
        <f t="shared" si="81"/>
        <v>0</v>
      </c>
      <c r="L550" s="15"/>
      <c r="M550" s="15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>
        <f t="shared" si="86"/>
        <v>0</v>
      </c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8"/>
      <c r="BB550" s="18"/>
      <c r="BC550" s="18"/>
      <c r="BD550" s="18"/>
      <c r="BE550" s="18"/>
      <c r="BF550" s="18"/>
      <c r="BG550" s="18"/>
      <c r="BH550" s="18"/>
      <c r="BI550" s="18"/>
      <c r="BJ550" s="18"/>
      <c r="BK550" s="18"/>
      <c r="BL550" s="18">
        <f t="shared" si="77"/>
        <v>0</v>
      </c>
      <c r="BM550" s="12"/>
      <c r="BN550" s="12"/>
      <c r="BO550" s="12"/>
      <c r="BP550" s="12"/>
      <c r="BQ550" s="12"/>
      <c r="BR550" s="12"/>
      <c r="BS550" s="12">
        <f t="shared" si="83"/>
        <v>0</v>
      </c>
      <c r="BT550" s="12">
        <f t="shared" si="79"/>
        <v>0</v>
      </c>
      <c r="BU550" s="22">
        <f t="shared" si="85"/>
        <v>0.96</v>
      </c>
      <c r="BV550" s="22"/>
    </row>
    <row r="551" spans="1:74" x14ac:dyDescent="0.2">
      <c r="A551" s="1">
        <v>2014</v>
      </c>
      <c r="B551" s="1" t="s">
        <v>234</v>
      </c>
      <c r="C551" s="6">
        <v>1120142822</v>
      </c>
      <c r="D551" s="9"/>
      <c r="E551" s="9"/>
      <c r="F551" s="9"/>
      <c r="G551" s="9"/>
      <c r="H551" s="9"/>
      <c r="I551" s="9">
        <f t="shared" si="75"/>
        <v>0</v>
      </c>
      <c r="J551" s="12"/>
      <c r="K551" s="12">
        <f t="shared" si="81"/>
        <v>0</v>
      </c>
      <c r="L551" s="15"/>
      <c r="M551" s="15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>
        <f t="shared" si="86"/>
        <v>0</v>
      </c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8"/>
      <c r="BB551" s="18"/>
      <c r="BC551" s="18"/>
      <c r="BD551" s="18"/>
      <c r="BE551" s="18"/>
      <c r="BF551" s="18"/>
      <c r="BG551" s="18"/>
      <c r="BH551" s="18"/>
      <c r="BI551" s="18"/>
      <c r="BJ551" s="18"/>
      <c r="BK551" s="18"/>
      <c r="BL551" s="18">
        <f t="shared" si="77"/>
        <v>0</v>
      </c>
      <c r="BM551" s="12"/>
      <c r="BN551" s="12"/>
      <c r="BO551" s="12"/>
      <c r="BP551" s="12"/>
      <c r="BQ551" s="12"/>
      <c r="BR551" s="12"/>
      <c r="BS551" s="12">
        <f t="shared" si="83"/>
        <v>0</v>
      </c>
      <c r="BT551" s="12">
        <f t="shared" si="79"/>
        <v>0</v>
      </c>
      <c r="BU551" s="22">
        <f t="shared" si="85"/>
        <v>0</v>
      </c>
      <c r="BV551" s="22"/>
    </row>
    <row r="552" spans="1:74" x14ac:dyDescent="0.2">
      <c r="A552" s="1">
        <v>2014</v>
      </c>
      <c r="B552" s="1" t="s">
        <v>249</v>
      </c>
      <c r="C552" s="6">
        <v>1120142320</v>
      </c>
      <c r="D552" s="9"/>
      <c r="E552" s="9"/>
      <c r="F552" s="9"/>
      <c r="G552" s="9"/>
      <c r="H552" s="9"/>
      <c r="I552" s="9">
        <f t="shared" si="75"/>
        <v>0</v>
      </c>
      <c r="J552" s="12"/>
      <c r="K552" s="12">
        <f t="shared" si="81"/>
        <v>0</v>
      </c>
      <c r="L552" s="15"/>
      <c r="M552" s="15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>
        <f t="shared" si="86"/>
        <v>0</v>
      </c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8"/>
      <c r="BB552" s="18"/>
      <c r="BC552" s="18"/>
      <c r="BD552" s="18"/>
      <c r="BE552" s="18"/>
      <c r="BF552" s="18"/>
      <c r="BG552" s="18"/>
      <c r="BH552" s="18"/>
      <c r="BI552" s="18"/>
      <c r="BJ552" s="18"/>
      <c r="BK552" s="18"/>
      <c r="BL552" s="18">
        <f t="shared" si="77"/>
        <v>0</v>
      </c>
      <c r="BM552" s="12"/>
      <c r="BN552" s="12"/>
      <c r="BO552" s="12"/>
      <c r="BP552" s="12"/>
      <c r="BQ552" s="12"/>
      <c r="BR552" s="12"/>
      <c r="BS552" s="12">
        <f t="shared" si="83"/>
        <v>0</v>
      </c>
      <c r="BT552" s="12">
        <f t="shared" si="79"/>
        <v>0</v>
      </c>
      <c r="BU552" s="22">
        <f t="shared" si="85"/>
        <v>0</v>
      </c>
      <c r="BV552" s="22"/>
    </row>
    <row r="553" spans="1:74" x14ac:dyDescent="0.2">
      <c r="A553" s="1">
        <v>2014</v>
      </c>
      <c r="B553" s="1" t="s">
        <v>249</v>
      </c>
      <c r="C553" s="6">
        <v>1120142339</v>
      </c>
      <c r="D553" s="9">
        <v>1.2</v>
      </c>
      <c r="E553" s="9" t="s">
        <v>102</v>
      </c>
      <c r="F553" s="9">
        <v>0.8</v>
      </c>
      <c r="G553" s="9"/>
      <c r="H553" s="9"/>
      <c r="I553" s="9">
        <f t="shared" si="75"/>
        <v>0.96</v>
      </c>
      <c r="J553" s="12"/>
      <c r="K553" s="12">
        <f t="shared" si="81"/>
        <v>0</v>
      </c>
      <c r="L553" s="15"/>
      <c r="M553" s="15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>
        <f t="shared" si="86"/>
        <v>0</v>
      </c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8"/>
      <c r="BB553" s="18"/>
      <c r="BC553" s="18"/>
      <c r="BD553" s="18"/>
      <c r="BE553" s="18"/>
      <c r="BF553" s="18"/>
      <c r="BG553" s="18"/>
      <c r="BH553" s="18"/>
      <c r="BI553" s="18"/>
      <c r="BJ553" s="18"/>
      <c r="BK553" s="18"/>
      <c r="BL553" s="18">
        <f t="shared" si="77"/>
        <v>0</v>
      </c>
      <c r="BM553" s="12"/>
      <c r="BN553" s="12"/>
      <c r="BO553" s="12"/>
      <c r="BP553" s="12"/>
      <c r="BQ553" s="12"/>
      <c r="BR553" s="12"/>
      <c r="BS553" s="12">
        <f t="shared" si="83"/>
        <v>0</v>
      </c>
      <c r="BT553" s="12">
        <f t="shared" si="79"/>
        <v>0</v>
      </c>
      <c r="BU553" s="22">
        <f t="shared" si="85"/>
        <v>0.96</v>
      </c>
      <c r="BV553" s="22"/>
    </row>
    <row r="554" spans="1:74" x14ac:dyDescent="0.2">
      <c r="A554" s="1">
        <v>2014</v>
      </c>
      <c r="B554" s="1" t="s">
        <v>249</v>
      </c>
      <c r="C554" s="6">
        <v>1120142343</v>
      </c>
      <c r="D554" s="9"/>
      <c r="E554" s="9"/>
      <c r="F554" s="9"/>
      <c r="G554" s="9"/>
      <c r="H554" s="9"/>
      <c r="I554" s="9">
        <f t="shared" ref="I554:I617" si="87">MIN(D554*F554+G554,2)</f>
        <v>0</v>
      </c>
      <c r="J554" s="12"/>
      <c r="K554" s="12">
        <f t="shared" si="81"/>
        <v>0</v>
      </c>
      <c r="L554" s="15"/>
      <c r="M554" s="15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>
        <f t="shared" si="86"/>
        <v>0</v>
      </c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8"/>
      <c r="BB554" s="18"/>
      <c r="BC554" s="18"/>
      <c r="BD554" s="18"/>
      <c r="BE554" s="18"/>
      <c r="BF554" s="18"/>
      <c r="BG554" s="18"/>
      <c r="BH554" s="18"/>
      <c r="BI554" s="18"/>
      <c r="BJ554" s="18"/>
      <c r="BK554" s="18"/>
      <c r="BL554" s="18">
        <f t="shared" si="77"/>
        <v>0</v>
      </c>
      <c r="BM554" s="12"/>
      <c r="BN554" s="12"/>
      <c r="BO554" s="12"/>
      <c r="BP554" s="12"/>
      <c r="BQ554" s="12"/>
      <c r="BR554" s="12"/>
      <c r="BS554" s="12">
        <f t="shared" si="83"/>
        <v>0</v>
      </c>
      <c r="BT554" s="12">
        <f t="shared" si="79"/>
        <v>0</v>
      </c>
      <c r="BU554" s="22">
        <f t="shared" si="85"/>
        <v>0</v>
      </c>
      <c r="BV554" s="22"/>
    </row>
    <row r="555" spans="1:74" x14ac:dyDescent="0.2">
      <c r="A555" s="1">
        <v>2014</v>
      </c>
      <c r="B555" s="1" t="s">
        <v>249</v>
      </c>
      <c r="C555" s="6">
        <v>1120142351</v>
      </c>
      <c r="D555" s="9"/>
      <c r="E555" s="9"/>
      <c r="F555" s="9"/>
      <c r="G555" s="9"/>
      <c r="H555" s="9"/>
      <c r="I555" s="9">
        <f t="shared" si="87"/>
        <v>0</v>
      </c>
      <c r="J555" s="12"/>
      <c r="K555" s="12">
        <f t="shared" si="81"/>
        <v>0</v>
      </c>
      <c r="L555" s="15"/>
      <c r="M555" s="15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>
        <f t="shared" si="86"/>
        <v>0</v>
      </c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8"/>
      <c r="BB555" s="18"/>
      <c r="BC555" s="18"/>
      <c r="BD555" s="18"/>
      <c r="BE555" s="18"/>
      <c r="BF555" s="18"/>
      <c r="BG555" s="18"/>
      <c r="BH555" s="18"/>
      <c r="BI555" s="18"/>
      <c r="BJ555" s="18"/>
      <c r="BK555" s="18"/>
      <c r="BL555" s="18">
        <f t="shared" si="77"/>
        <v>0</v>
      </c>
      <c r="BM555" s="12"/>
      <c r="BN555" s="12"/>
      <c r="BO555" s="12"/>
      <c r="BP555" s="12"/>
      <c r="BQ555" s="12"/>
      <c r="BR555" s="12"/>
      <c r="BS555" s="12">
        <f t="shared" si="83"/>
        <v>0</v>
      </c>
      <c r="BT555" s="12">
        <f t="shared" si="79"/>
        <v>0</v>
      </c>
      <c r="BU555" s="22">
        <f t="shared" si="85"/>
        <v>0</v>
      </c>
      <c r="BV555" s="22"/>
    </row>
    <row r="556" spans="1:74" x14ac:dyDescent="0.2">
      <c r="A556" s="1">
        <v>2014</v>
      </c>
      <c r="B556" s="1" t="s">
        <v>249</v>
      </c>
      <c r="C556" s="6">
        <v>1120142358</v>
      </c>
      <c r="D556" s="9">
        <v>1.6</v>
      </c>
      <c r="E556" s="9" t="s">
        <v>95</v>
      </c>
      <c r="F556" s="9">
        <v>1</v>
      </c>
      <c r="G556" s="9"/>
      <c r="H556" s="9"/>
      <c r="I556" s="9">
        <f t="shared" si="87"/>
        <v>1.6</v>
      </c>
      <c r="J556" s="12"/>
      <c r="K556" s="12">
        <f t="shared" si="81"/>
        <v>0</v>
      </c>
      <c r="L556" s="15"/>
      <c r="M556" s="15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>
        <f t="shared" si="86"/>
        <v>0</v>
      </c>
      <c r="AI556" s="20"/>
      <c r="AJ556" s="20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8"/>
      <c r="BB556" s="18"/>
      <c r="BC556" s="18"/>
      <c r="BD556" s="18"/>
      <c r="BE556" s="18"/>
      <c r="BF556" s="18"/>
      <c r="BG556" s="18"/>
      <c r="BH556" s="18"/>
      <c r="BI556" s="18"/>
      <c r="BJ556" s="18"/>
      <c r="BK556" s="18"/>
      <c r="BL556" s="18">
        <f t="shared" si="77"/>
        <v>0</v>
      </c>
      <c r="BM556" s="12"/>
      <c r="BN556" s="12"/>
      <c r="BO556" s="12"/>
      <c r="BP556" s="12"/>
      <c r="BQ556" s="12"/>
      <c r="BR556" s="12"/>
      <c r="BS556" s="12">
        <f t="shared" si="83"/>
        <v>0</v>
      </c>
      <c r="BT556" s="12">
        <f t="shared" si="79"/>
        <v>0</v>
      </c>
      <c r="BU556" s="22">
        <f t="shared" si="85"/>
        <v>1.6</v>
      </c>
      <c r="BV556" s="22"/>
    </row>
    <row r="557" spans="1:74" x14ac:dyDescent="0.2">
      <c r="A557" s="1">
        <v>2014</v>
      </c>
      <c r="B557" s="1" t="s">
        <v>249</v>
      </c>
      <c r="C557" s="6">
        <v>1120142361</v>
      </c>
      <c r="D557" s="9"/>
      <c r="E557" s="9"/>
      <c r="F557" s="9"/>
      <c r="G557" s="9"/>
      <c r="H557" s="9"/>
      <c r="I557" s="9">
        <f t="shared" si="87"/>
        <v>0</v>
      </c>
      <c r="J557" s="12"/>
      <c r="K557" s="12">
        <f t="shared" si="81"/>
        <v>0</v>
      </c>
      <c r="L557" s="15"/>
      <c r="M557" s="15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>
        <f t="shared" si="86"/>
        <v>0</v>
      </c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8"/>
      <c r="BB557" s="18"/>
      <c r="BC557" s="18"/>
      <c r="BD557" s="18"/>
      <c r="BE557" s="18"/>
      <c r="BF557" s="18"/>
      <c r="BG557" s="18">
        <v>22</v>
      </c>
      <c r="BH557" s="18">
        <v>0.5</v>
      </c>
      <c r="BI557" s="18"/>
      <c r="BJ557" s="18"/>
      <c r="BK557" s="18"/>
      <c r="BL557" s="18">
        <f t="shared" si="77"/>
        <v>0.5</v>
      </c>
      <c r="BM557" s="12"/>
      <c r="BN557" s="12"/>
      <c r="BO557" s="12"/>
      <c r="BP557" s="12"/>
      <c r="BQ557" s="12"/>
      <c r="BR557" s="12"/>
      <c r="BS557" s="12">
        <f t="shared" si="83"/>
        <v>0</v>
      </c>
      <c r="BT557" s="12">
        <f t="shared" si="79"/>
        <v>0</v>
      </c>
      <c r="BU557" s="22">
        <f t="shared" si="85"/>
        <v>0.5</v>
      </c>
      <c r="BV557" s="22"/>
    </row>
    <row r="558" spans="1:74" x14ac:dyDescent="0.2">
      <c r="A558" s="1">
        <v>2014</v>
      </c>
      <c r="B558" s="1" t="s">
        <v>249</v>
      </c>
      <c r="C558" s="6">
        <v>1120142365</v>
      </c>
      <c r="D558" s="9"/>
      <c r="E558" s="9"/>
      <c r="F558" s="9"/>
      <c r="G558" s="9"/>
      <c r="H558" s="9"/>
      <c r="I558" s="9">
        <f t="shared" si="87"/>
        <v>0</v>
      </c>
      <c r="J558" s="12"/>
      <c r="K558" s="12">
        <f t="shared" si="81"/>
        <v>0</v>
      </c>
      <c r="L558" s="15"/>
      <c r="M558" s="15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>
        <f t="shared" si="86"/>
        <v>0</v>
      </c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8"/>
      <c r="BB558" s="18"/>
      <c r="BC558" s="18"/>
      <c r="BD558" s="18"/>
      <c r="BE558" s="18"/>
      <c r="BF558" s="18"/>
      <c r="BG558" s="18"/>
      <c r="BH558" s="18"/>
      <c r="BI558" s="18"/>
      <c r="BJ558" s="18"/>
      <c r="BK558" s="18"/>
      <c r="BL558" s="18">
        <f t="shared" si="77"/>
        <v>0</v>
      </c>
      <c r="BM558" s="12"/>
      <c r="BN558" s="12"/>
      <c r="BO558" s="12"/>
      <c r="BP558" s="12"/>
      <c r="BQ558" s="12"/>
      <c r="BR558" s="12"/>
      <c r="BS558" s="12">
        <f t="shared" si="83"/>
        <v>0</v>
      </c>
      <c r="BT558" s="12">
        <f t="shared" si="79"/>
        <v>0</v>
      </c>
      <c r="BU558" s="22">
        <f t="shared" si="85"/>
        <v>0</v>
      </c>
      <c r="BV558" s="22"/>
    </row>
    <row r="559" spans="1:74" x14ac:dyDescent="0.2">
      <c r="A559" s="1">
        <v>2014</v>
      </c>
      <c r="B559" s="1" t="s">
        <v>249</v>
      </c>
      <c r="C559" s="6">
        <v>1120142371</v>
      </c>
      <c r="D559" s="9"/>
      <c r="E559" s="9"/>
      <c r="F559" s="9"/>
      <c r="G559" s="9"/>
      <c r="H559" s="9"/>
      <c r="I559" s="9">
        <f t="shared" si="87"/>
        <v>0</v>
      </c>
      <c r="J559" s="12"/>
      <c r="K559" s="12">
        <f t="shared" si="81"/>
        <v>0</v>
      </c>
      <c r="L559" s="15"/>
      <c r="M559" s="15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>
        <f t="shared" si="86"/>
        <v>0</v>
      </c>
      <c r="AI559" s="20"/>
      <c r="AJ559" s="20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8"/>
      <c r="BB559" s="18"/>
      <c r="BC559" s="18"/>
      <c r="BD559" s="18"/>
      <c r="BE559" s="18"/>
      <c r="BF559" s="18"/>
      <c r="BG559" s="18"/>
      <c r="BH559" s="18"/>
      <c r="BI559" s="18"/>
      <c r="BJ559" s="18"/>
      <c r="BK559" s="18"/>
      <c r="BL559" s="18">
        <f t="shared" si="77"/>
        <v>0</v>
      </c>
      <c r="BM559" s="12"/>
      <c r="BN559" s="12"/>
      <c r="BO559" s="12"/>
      <c r="BP559" s="12"/>
      <c r="BQ559" s="12"/>
      <c r="BR559" s="12"/>
      <c r="BS559" s="12">
        <f t="shared" si="83"/>
        <v>0</v>
      </c>
      <c r="BT559" s="12">
        <f t="shared" si="79"/>
        <v>0</v>
      </c>
      <c r="BU559" s="22">
        <f t="shared" si="85"/>
        <v>0</v>
      </c>
      <c r="BV559" s="22"/>
    </row>
    <row r="560" spans="1:74" x14ac:dyDescent="0.2">
      <c r="A560" s="1">
        <v>2014</v>
      </c>
      <c r="B560" s="1" t="s">
        <v>249</v>
      </c>
      <c r="C560" s="6">
        <v>1120142374</v>
      </c>
      <c r="D560" s="9"/>
      <c r="E560" s="9"/>
      <c r="F560" s="9"/>
      <c r="G560" s="9"/>
      <c r="H560" s="9"/>
      <c r="I560" s="9">
        <f t="shared" si="87"/>
        <v>0</v>
      </c>
      <c r="J560" s="12"/>
      <c r="K560" s="12">
        <f t="shared" si="81"/>
        <v>0</v>
      </c>
      <c r="L560" s="15"/>
      <c r="M560" s="15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>
        <f t="shared" si="86"/>
        <v>0</v>
      </c>
      <c r="AI560" s="20"/>
      <c r="AJ560" s="20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8"/>
      <c r="BB560" s="18"/>
      <c r="BC560" s="18"/>
      <c r="BD560" s="18"/>
      <c r="BE560" s="18"/>
      <c r="BF560" s="18"/>
      <c r="BG560" s="18"/>
      <c r="BH560" s="18"/>
      <c r="BI560" s="18"/>
      <c r="BJ560" s="18"/>
      <c r="BK560" s="18"/>
      <c r="BL560" s="18">
        <f t="shared" si="77"/>
        <v>0</v>
      </c>
      <c r="BM560" s="12"/>
      <c r="BN560" s="12"/>
      <c r="BO560" s="12"/>
      <c r="BP560" s="12"/>
      <c r="BQ560" s="12"/>
      <c r="BR560" s="12"/>
      <c r="BS560" s="12">
        <f t="shared" si="83"/>
        <v>0</v>
      </c>
      <c r="BT560" s="12">
        <f t="shared" si="79"/>
        <v>0</v>
      </c>
      <c r="BU560" s="22">
        <f t="shared" si="85"/>
        <v>0</v>
      </c>
      <c r="BV560" s="22"/>
    </row>
    <row r="561" spans="1:74" x14ac:dyDescent="0.2">
      <c r="A561" s="1">
        <v>2014</v>
      </c>
      <c r="B561" s="1" t="s">
        <v>249</v>
      </c>
      <c r="C561" s="7">
        <v>1120142375</v>
      </c>
      <c r="D561" s="9">
        <v>1.2</v>
      </c>
      <c r="E561" s="9" t="s">
        <v>428</v>
      </c>
      <c r="F561" s="9">
        <v>0.8</v>
      </c>
      <c r="G561" s="9"/>
      <c r="H561" s="9"/>
      <c r="I561" s="9">
        <f t="shared" si="87"/>
        <v>0.96</v>
      </c>
      <c r="J561" s="12"/>
      <c r="K561" s="12">
        <f t="shared" si="81"/>
        <v>0</v>
      </c>
      <c r="L561" s="15"/>
      <c r="M561" s="15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>
        <f t="shared" si="86"/>
        <v>0</v>
      </c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8"/>
      <c r="BB561" s="18"/>
      <c r="BC561" s="18"/>
      <c r="BD561" s="18"/>
      <c r="BE561" s="18"/>
      <c r="BF561" s="18"/>
      <c r="BG561" s="18"/>
      <c r="BH561" s="18"/>
      <c r="BI561" s="18"/>
      <c r="BJ561" s="18"/>
      <c r="BK561" s="18"/>
      <c r="BL561" s="18">
        <f t="shared" si="77"/>
        <v>0</v>
      </c>
      <c r="BM561" s="12"/>
      <c r="BN561" s="12"/>
      <c r="BO561" s="12"/>
      <c r="BP561" s="12"/>
      <c r="BQ561" s="12"/>
      <c r="BR561" s="12"/>
      <c r="BS561" s="12">
        <f t="shared" si="83"/>
        <v>0</v>
      </c>
      <c r="BT561" s="12">
        <f t="shared" si="79"/>
        <v>0</v>
      </c>
      <c r="BU561" s="22">
        <f t="shared" si="85"/>
        <v>0.96</v>
      </c>
      <c r="BV561" s="22"/>
    </row>
    <row r="562" spans="1:74" x14ac:dyDescent="0.2">
      <c r="A562" s="1">
        <v>2014</v>
      </c>
      <c r="B562" s="1" t="s">
        <v>249</v>
      </c>
      <c r="C562" s="6">
        <v>1120142381</v>
      </c>
      <c r="D562" s="9"/>
      <c r="E562" s="9"/>
      <c r="F562" s="9"/>
      <c r="G562" s="9"/>
      <c r="H562" s="9"/>
      <c r="I562" s="9">
        <f t="shared" si="87"/>
        <v>0</v>
      </c>
      <c r="J562" s="12"/>
      <c r="K562" s="12">
        <f t="shared" si="81"/>
        <v>0</v>
      </c>
      <c r="L562" s="15"/>
      <c r="M562" s="15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>
        <f t="shared" si="86"/>
        <v>0</v>
      </c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8"/>
      <c r="BB562" s="18"/>
      <c r="BC562" s="18"/>
      <c r="BD562" s="18"/>
      <c r="BE562" s="18"/>
      <c r="BF562" s="18"/>
      <c r="BG562" s="18"/>
      <c r="BH562" s="18"/>
      <c r="BI562" s="18"/>
      <c r="BJ562" s="18"/>
      <c r="BK562" s="18"/>
      <c r="BL562" s="18">
        <f t="shared" si="77"/>
        <v>0</v>
      </c>
      <c r="BM562" s="12"/>
      <c r="BN562" s="12"/>
      <c r="BO562" s="12"/>
      <c r="BP562" s="12"/>
      <c r="BQ562" s="12"/>
      <c r="BR562" s="12"/>
      <c r="BS562" s="12">
        <f t="shared" si="83"/>
        <v>0</v>
      </c>
      <c r="BT562" s="12">
        <f t="shared" si="79"/>
        <v>0</v>
      </c>
      <c r="BU562" s="22">
        <f t="shared" si="85"/>
        <v>0</v>
      </c>
      <c r="BV562" s="22"/>
    </row>
    <row r="563" spans="1:74" x14ac:dyDescent="0.2">
      <c r="A563" s="1">
        <v>2014</v>
      </c>
      <c r="B563" s="1" t="s">
        <v>249</v>
      </c>
      <c r="C563" s="6">
        <v>1120142382</v>
      </c>
      <c r="D563" s="9">
        <v>1.2</v>
      </c>
      <c r="E563" s="9" t="s">
        <v>105</v>
      </c>
      <c r="F563" s="9">
        <v>1</v>
      </c>
      <c r="G563" s="9"/>
      <c r="H563" s="9"/>
      <c r="I563" s="9">
        <f t="shared" si="87"/>
        <v>1.2</v>
      </c>
      <c r="J563" s="12"/>
      <c r="K563" s="12">
        <f t="shared" si="81"/>
        <v>0</v>
      </c>
      <c r="L563" s="15"/>
      <c r="M563" s="15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>
        <f t="shared" si="86"/>
        <v>0</v>
      </c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8"/>
      <c r="BB563" s="18"/>
      <c r="BC563" s="18"/>
      <c r="BD563" s="18"/>
      <c r="BE563" s="18"/>
      <c r="BF563" s="18"/>
      <c r="BG563" s="18"/>
      <c r="BH563" s="18"/>
      <c r="BI563" s="18"/>
      <c r="BJ563" s="18"/>
      <c r="BK563" s="18"/>
      <c r="BL563" s="18">
        <f t="shared" si="77"/>
        <v>0</v>
      </c>
      <c r="BM563" s="12"/>
      <c r="BN563" s="12"/>
      <c r="BO563" s="12"/>
      <c r="BP563" s="12"/>
      <c r="BQ563" s="12"/>
      <c r="BR563" s="12"/>
      <c r="BS563" s="12">
        <f t="shared" si="83"/>
        <v>0</v>
      </c>
      <c r="BT563" s="12">
        <f t="shared" si="79"/>
        <v>0</v>
      </c>
      <c r="BU563" s="22">
        <f t="shared" si="85"/>
        <v>1.2</v>
      </c>
      <c r="BV563" s="22"/>
    </row>
    <row r="564" spans="1:74" x14ac:dyDescent="0.2">
      <c r="A564" s="1">
        <v>2014</v>
      </c>
      <c r="B564" s="1" t="s">
        <v>249</v>
      </c>
      <c r="C564" s="6">
        <v>1120142383</v>
      </c>
      <c r="D564" s="9">
        <v>1.6</v>
      </c>
      <c r="E564" s="9" t="s">
        <v>95</v>
      </c>
      <c r="F564" s="9">
        <v>0.8</v>
      </c>
      <c r="G564" s="9"/>
      <c r="H564" s="9"/>
      <c r="I564" s="9">
        <f t="shared" si="87"/>
        <v>1.2800000000000002</v>
      </c>
      <c r="J564" s="12"/>
      <c r="K564" s="12">
        <f t="shared" si="81"/>
        <v>0</v>
      </c>
      <c r="L564" s="15"/>
      <c r="M564" s="15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>
        <f t="shared" si="86"/>
        <v>0</v>
      </c>
      <c r="AI564" s="20"/>
      <c r="AJ564" s="20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8"/>
      <c r="BB564" s="18"/>
      <c r="BC564" s="18"/>
      <c r="BD564" s="18"/>
      <c r="BE564" s="18"/>
      <c r="BF564" s="18"/>
      <c r="BG564" s="18"/>
      <c r="BH564" s="18"/>
      <c r="BI564" s="18"/>
      <c r="BJ564" s="18"/>
      <c r="BK564" s="18"/>
      <c r="BL564" s="18">
        <f t="shared" si="77"/>
        <v>0</v>
      </c>
      <c r="BM564" s="12"/>
      <c r="BN564" s="12"/>
      <c r="BO564" s="12"/>
      <c r="BP564" s="12"/>
      <c r="BQ564" s="12"/>
      <c r="BR564" s="12"/>
      <c r="BS564" s="12">
        <f t="shared" si="83"/>
        <v>0</v>
      </c>
      <c r="BT564" s="12">
        <f t="shared" si="79"/>
        <v>0</v>
      </c>
      <c r="BU564" s="22">
        <f t="shared" si="85"/>
        <v>1.2800000000000002</v>
      </c>
      <c r="BV564" s="22"/>
    </row>
    <row r="565" spans="1:74" x14ac:dyDescent="0.2">
      <c r="A565" s="1">
        <v>2014</v>
      </c>
      <c r="B565" s="1" t="s">
        <v>249</v>
      </c>
      <c r="C565" s="6">
        <v>1120142387</v>
      </c>
      <c r="D565" s="9"/>
      <c r="E565" s="9"/>
      <c r="F565" s="9"/>
      <c r="G565" s="9"/>
      <c r="H565" s="9"/>
      <c r="I565" s="9">
        <f t="shared" si="87"/>
        <v>0</v>
      </c>
      <c r="J565" s="12"/>
      <c r="K565" s="12">
        <f t="shared" si="81"/>
        <v>0</v>
      </c>
      <c r="L565" s="15"/>
      <c r="M565" s="15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>
        <f t="shared" si="86"/>
        <v>0</v>
      </c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8"/>
      <c r="BB565" s="18"/>
      <c r="BC565" s="18"/>
      <c r="BD565" s="18"/>
      <c r="BE565" s="18"/>
      <c r="BF565" s="18"/>
      <c r="BG565" s="18"/>
      <c r="BH565" s="18"/>
      <c r="BI565" s="18"/>
      <c r="BJ565" s="18"/>
      <c r="BK565" s="18"/>
      <c r="BL565" s="18">
        <f t="shared" si="77"/>
        <v>0</v>
      </c>
      <c r="BM565" s="12"/>
      <c r="BN565" s="12"/>
      <c r="BO565" s="12"/>
      <c r="BP565" s="12"/>
      <c r="BQ565" s="12"/>
      <c r="BR565" s="12"/>
      <c r="BS565" s="12">
        <f t="shared" si="83"/>
        <v>0</v>
      </c>
      <c r="BT565" s="12">
        <f t="shared" si="79"/>
        <v>0</v>
      </c>
      <c r="BU565" s="22">
        <f t="shared" si="85"/>
        <v>0</v>
      </c>
      <c r="BV565" s="22"/>
    </row>
    <row r="566" spans="1:74" x14ac:dyDescent="0.2">
      <c r="A566" s="1">
        <v>2014</v>
      </c>
      <c r="B566" s="1" t="s">
        <v>249</v>
      </c>
      <c r="C566" s="6">
        <v>1120142389</v>
      </c>
      <c r="D566" s="9"/>
      <c r="E566" s="9"/>
      <c r="F566" s="9"/>
      <c r="G566" s="9"/>
      <c r="H566" s="9"/>
      <c r="I566" s="9">
        <f t="shared" si="87"/>
        <v>0</v>
      </c>
      <c r="J566" s="12"/>
      <c r="K566" s="12">
        <f t="shared" si="81"/>
        <v>0</v>
      </c>
      <c r="L566" s="15"/>
      <c r="M566" s="15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>
        <f t="shared" si="86"/>
        <v>0</v>
      </c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8"/>
      <c r="BB566" s="18"/>
      <c r="BC566" s="18"/>
      <c r="BD566" s="18"/>
      <c r="BE566" s="18"/>
      <c r="BF566" s="18"/>
      <c r="BG566" s="18"/>
      <c r="BH566" s="18"/>
      <c r="BI566" s="18"/>
      <c r="BJ566" s="18"/>
      <c r="BK566" s="18"/>
      <c r="BL566" s="18">
        <f t="shared" si="77"/>
        <v>0</v>
      </c>
      <c r="BM566" s="12"/>
      <c r="BN566" s="12"/>
      <c r="BO566" s="12"/>
      <c r="BP566" s="12"/>
      <c r="BQ566" s="12"/>
      <c r="BR566" s="12"/>
      <c r="BS566" s="12">
        <f t="shared" si="83"/>
        <v>0</v>
      </c>
      <c r="BT566" s="12">
        <f t="shared" si="79"/>
        <v>0</v>
      </c>
      <c r="BU566" s="22">
        <f t="shared" si="85"/>
        <v>0</v>
      </c>
      <c r="BV566" s="22"/>
    </row>
    <row r="567" spans="1:74" x14ac:dyDescent="0.2">
      <c r="A567" s="1">
        <v>2014</v>
      </c>
      <c r="B567" s="1" t="s">
        <v>249</v>
      </c>
      <c r="C567" s="6">
        <v>1120142393</v>
      </c>
      <c r="D567" s="9"/>
      <c r="E567" s="9"/>
      <c r="F567" s="9"/>
      <c r="G567" s="9"/>
      <c r="H567" s="9"/>
      <c r="I567" s="9">
        <f t="shared" si="87"/>
        <v>0</v>
      </c>
      <c r="J567" s="12"/>
      <c r="K567" s="12">
        <f t="shared" si="81"/>
        <v>0</v>
      </c>
      <c r="L567" s="15"/>
      <c r="M567" s="15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>
        <f t="shared" si="86"/>
        <v>0</v>
      </c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8"/>
      <c r="BB567" s="18"/>
      <c r="BC567" s="18"/>
      <c r="BD567" s="18"/>
      <c r="BE567" s="18"/>
      <c r="BF567" s="18"/>
      <c r="BG567" s="18"/>
      <c r="BH567" s="18"/>
      <c r="BI567" s="18"/>
      <c r="BJ567" s="18"/>
      <c r="BK567" s="18"/>
      <c r="BL567" s="18">
        <f t="shared" si="77"/>
        <v>0</v>
      </c>
      <c r="BM567" s="12"/>
      <c r="BN567" s="12"/>
      <c r="BO567" s="12"/>
      <c r="BP567" s="12"/>
      <c r="BQ567" s="12"/>
      <c r="BR567" s="12"/>
      <c r="BS567" s="12">
        <f t="shared" si="83"/>
        <v>0</v>
      </c>
      <c r="BT567" s="12">
        <f t="shared" si="79"/>
        <v>0</v>
      </c>
      <c r="BU567" s="22">
        <f t="shared" si="85"/>
        <v>0</v>
      </c>
      <c r="BV567" s="22"/>
    </row>
    <row r="568" spans="1:74" x14ac:dyDescent="0.2">
      <c r="A568" s="1">
        <v>2014</v>
      </c>
      <c r="B568" s="1" t="s">
        <v>249</v>
      </c>
      <c r="C568" s="6">
        <v>1120142394</v>
      </c>
      <c r="D568" s="9"/>
      <c r="E568" s="9"/>
      <c r="F568" s="9"/>
      <c r="G568" s="9"/>
      <c r="H568" s="9"/>
      <c r="I568" s="9">
        <f t="shared" si="87"/>
        <v>0</v>
      </c>
      <c r="J568" s="12"/>
      <c r="K568" s="12">
        <f t="shared" si="81"/>
        <v>0</v>
      </c>
      <c r="L568" s="15"/>
      <c r="M568" s="15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>
        <f t="shared" si="86"/>
        <v>0</v>
      </c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8"/>
      <c r="BB568" s="18"/>
      <c r="BC568" s="18"/>
      <c r="BD568" s="18"/>
      <c r="BE568" s="18"/>
      <c r="BF568" s="18"/>
      <c r="BG568" s="18"/>
      <c r="BH568" s="18"/>
      <c r="BI568" s="18"/>
      <c r="BJ568" s="18"/>
      <c r="BK568" s="18"/>
      <c r="BL568" s="18">
        <f t="shared" si="77"/>
        <v>0</v>
      </c>
      <c r="BM568" s="12"/>
      <c r="BN568" s="12"/>
      <c r="BO568" s="12"/>
      <c r="BP568" s="12"/>
      <c r="BQ568" s="12"/>
      <c r="BR568" s="12"/>
      <c r="BS568" s="12">
        <f t="shared" si="83"/>
        <v>0</v>
      </c>
      <c r="BT568" s="12">
        <f t="shared" si="79"/>
        <v>0</v>
      </c>
      <c r="BU568" s="22">
        <f t="shared" si="85"/>
        <v>0</v>
      </c>
      <c r="BV568" s="22"/>
    </row>
    <row r="569" spans="1:74" x14ac:dyDescent="0.2">
      <c r="A569" s="1">
        <v>2014</v>
      </c>
      <c r="B569" s="1" t="s">
        <v>249</v>
      </c>
      <c r="C569" s="6">
        <v>1120142396</v>
      </c>
      <c r="D569" s="9">
        <v>1.2</v>
      </c>
      <c r="E569" s="9" t="s">
        <v>112</v>
      </c>
      <c r="F569" s="9">
        <v>0.8</v>
      </c>
      <c r="G569" s="9"/>
      <c r="H569" s="9"/>
      <c r="I569" s="9">
        <f t="shared" si="87"/>
        <v>0.96</v>
      </c>
      <c r="J569" s="12"/>
      <c r="K569" s="12">
        <f t="shared" si="81"/>
        <v>0</v>
      </c>
      <c r="L569" s="15"/>
      <c r="M569" s="15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>
        <f t="shared" si="86"/>
        <v>0</v>
      </c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8"/>
      <c r="BB569" s="18"/>
      <c r="BC569" s="18"/>
      <c r="BD569" s="18"/>
      <c r="BE569" s="18"/>
      <c r="BF569" s="18"/>
      <c r="BG569" s="18"/>
      <c r="BH569" s="18"/>
      <c r="BI569" s="18"/>
      <c r="BJ569" s="18"/>
      <c r="BK569" s="18"/>
      <c r="BL569" s="18">
        <f t="shared" si="77"/>
        <v>0</v>
      </c>
      <c r="BM569" s="12"/>
      <c r="BN569" s="12"/>
      <c r="BO569" s="12"/>
      <c r="BP569" s="12"/>
      <c r="BQ569" s="12"/>
      <c r="BR569" s="12"/>
      <c r="BS569" s="12">
        <f t="shared" si="83"/>
        <v>0</v>
      </c>
      <c r="BT569" s="12">
        <f t="shared" si="79"/>
        <v>0</v>
      </c>
      <c r="BU569" s="22">
        <f t="shared" si="85"/>
        <v>0.96</v>
      </c>
      <c r="BV569" s="22"/>
    </row>
    <row r="570" spans="1:74" x14ac:dyDescent="0.2">
      <c r="A570" s="1">
        <v>2014</v>
      </c>
      <c r="B570" s="1" t="s">
        <v>249</v>
      </c>
      <c r="C570" s="6">
        <v>1120142402</v>
      </c>
      <c r="D570" s="9"/>
      <c r="E570" s="9"/>
      <c r="F570" s="9"/>
      <c r="G570" s="9"/>
      <c r="H570" s="9"/>
      <c r="I570" s="9">
        <f t="shared" si="87"/>
        <v>0</v>
      </c>
      <c r="J570" s="12"/>
      <c r="K570" s="12">
        <f t="shared" si="81"/>
        <v>0</v>
      </c>
      <c r="L570" s="15"/>
      <c r="M570" s="15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>
        <f t="shared" si="86"/>
        <v>0</v>
      </c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8"/>
      <c r="BB570" s="18"/>
      <c r="BC570" s="18"/>
      <c r="BD570" s="18"/>
      <c r="BE570" s="18"/>
      <c r="BF570" s="18"/>
      <c r="BG570" s="18"/>
      <c r="BH570" s="18"/>
      <c r="BI570" s="18"/>
      <c r="BJ570" s="18"/>
      <c r="BK570" s="18"/>
      <c r="BL570" s="18">
        <f t="shared" si="77"/>
        <v>0</v>
      </c>
      <c r="BM570" s="12"/>
      <c r="BN570" s="12"/>
      <c r="BO570" s="12"/>
      <c r="BP570" s="12"/>
      <c r="BQ570" s="12"/>
      <c r="BR570" s="12"/>
      <c r="BS570" s="12">
        <f t="shared" si="83"/>
        <v>0</v>
      </c>
      <c r="BT570" s="12">
        <f t="shared" si="79"/>
        <v>0</v>
      </c>
      <c r="BU570" s="22">
        <f t="shared" si="85"/>
        <v>0</v>
      </c>
      <c r="BV570" s="22"/>
    </row>
    <row r="571" spans="1:74" x14ac:dyDescent="0.2">
      <c r="A571" s="1">
        <v>2014</v>
      </c>
      <c r="B571" s="1" t="s">
        <v>249</v>
      </c>
      <c r="C571" s="6">
        <v>1120142408</v>
      </c>
      <c r="D571" s="9"/>
      <c r="E571" s="9"/>
      <c r="F571" s="9"/>
      <c r="G571" s="9"/>
      <c r="H571" s="9"/>
      <c r="I571" s="9">
        <f t="shared" si="87"/>
        <v>0</v>
      </c>
      <c r="J571" s="12"/>
      <c r="K571" s="12">
        <f t="shared" si="81"/>
        <v>0</v>
      </c>
      <c r="L571" s="15"/>
      <c r="M571" s="15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>
        <f t="shared" si="86"/>
        <v>0</v>
      </c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8"/>
      <c r="BB571" s="18"/>
      <c r="BC571" s="18"/>
      <c r="BD571" s="18"/>
      <c r="BE571" s="18"/>
      <c r="BF571" s="18"/>
      <c r="BG571" s="18"/>
      <c r="BH571" s="18"/>
      <c r="BI571" s="18"/>
      <c r="BJ571" s="18"/>
      <c r="BK571" s="18"/>
      <c r="BL571" s="18">
        <f t="shared" si="77"/>
        <v>0</v>
      </c>
      <c r="BM571" s="12"/>
      <c r="BN571" s="12"/>
      <c r="BO571" s="12"/>
      <c r="BP571" s="12"/>
      <c r="BQ571" s="12"/>
      <c r="BR571" s="12"/>
      <c r="BS571" s="12">
        <f t="shared" si="83"/>
        <v>0</v>
      </c>
      <c r="BT571" s="12">
        <f t="shared" si="79"/>
        <v>0</v>
      </c>
      <c r="BU571" s="22">
        <f t="shared" si="85"/>
        <v>0</v>
      </c>
      <c r="BV571" s="22"/>
    </row>
    <row r="572" spans="1:74" x14ac:dyDescent="0.2">
      <c r="A572" s="1">
        <v>2014</v>
      </c>
      <c r="B572" s="1" t="s">
        <v>249</v>
      </c>
      <c r="C572" s="6">
        <v>1120142415</v>
      </c>
      <c r="D572" s="9"/>
      <c r="E572" s="9"/>
      <c r="F572" s="9"/>
      <c r="G572" s="9"/>
      <c r="H572" s="9"/>
      <c r="I572" s="9">
        <f t="shared" si="87"/>
        <v>0</v>
      </c>
      <c r="J572" s="12"/>
      <c r="K572" s="12">
        <f t="shared" si="81"/>
        <v>0</v>
      </c>
      <c r="L572" s="15"/>
      <c r="M572" s="15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>
        <f t="shared" si="86"/>
        <v>0</v>
      </c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8"/>
      <c r="BB572" s="18"/>
      <c r="BC572" s="18"/>
      <c r="BD572" s="18"/>
      <c r="BE572" s="18"/>
      <c r="BF572" s="18"/>
      <c r="BG572" s="18"/>
      <c r="BH572" s="18"/>
      <c r="BI572" s="18"/>
      <c r="BJ572" s="18"/>
      <c r="BK572" s="18"/>
      <c r="BL572" s="18">
        <f t="shared" si="77"/>
        <v>0</v>
      </c>
      <c r="BM572" s="12"/>
      <c r="BN572" s="12"/>
      <c r="BO572" s="11"/>
      <c r="BP572" s="11"/>
      <c r="BQ572" s="11"/>
      <c r="BR572" s="11"/>
      <c r="BS572" s="12">
        <f t="shared" si="83"/>
        <v>0</v>
      </c>
      <c r="BT572" s="12">
        <f t="shared" si="79"/>
        <v>0</v>
      </c>
      <c r="BU572" s="22">
        <f t="shared" si="85"/>
        <v>0</v>
      </c>
      <c r="BV572" s="22"/>
    </row>
    <row r="573" spans="1:74" x14ac:dyDescent="0.2">
      <c r="A573" s="1">
        <v>2014</v>
      </c>
      <c r="B573" s="1" t="s">
        <v>249</v>
      </c>
      <c r="C573" s="6">
        <v>1120142424</v>
      </c>
      <c r="D573" s="9">
        <v>1.6</v>
      </c>
      <c r="E573" s="9" t="s">
        <v>110</v>
      </c>
      <c r="F573" s="9">
        <v>1</v>
      </c>
      <c r="G573" s="9"/>
      <c r="H573" s="9"/>
      <c r="I573" s="9">
        <f t="shared" si="87"/>
        <v>1.6</v>
      </c>
      <c r="J573" s="12"/>
      <c r="K573" s="12">
        <f t="shared" si="81"/>
        <v>0</v>
      </c>
      <c r="L573" s="15"/>
      <c r="M573" s="15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>
        <f t="shared" si="86"/>
        <v>0</v>
      </c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8"/>
      <c r="BB573" s="18"/>
      <c r="BC573" s="18"/>
      <c r="BD573" s="18"/>
      <c r="BE573" s="18"/>
      <c r="BF573" s="18"/>
      <c r="BG573" s="18"/>
      <c r="BH573" s="18"/>
      <c r="BI573" s="18"/>
      <c r="BJ573" s="18"/>
      <c r="BK573" s="18"/>
      <c r="BL573" s="18">
        <f t="shared" si="77"/>
        <v>0</v>
      </c>
      <c r="BM573" s="12"/>
      <c r="BN573" s="12"/>
      <c r="BO573" s="11"/>
      <c r="BP573" s="11"/>
      <c r="BQ573" s="11"/>
      <c r="BR573" s="11"/>
      <c r="BS573" s="12">
        <f t="shared" si="83"/>
        <v>0</v>
      </c>
      <c r="BT573" s="12">
        <f t="shared" si="79"/>
        <v>0</v>
      </c>
      <c r="BU573" s="22">
        <f t="shared" si="85"/>
        <v>1.6</v>
      </c>
      <c r="BV573" s="22"/>
    </row>
    <row r="574" spans="1:74" x14ac:dyDescent="0.2">
      <c r="A574" s="1">
        <v>2014</v>
      </c>
      <c r="B574" s="1" t="s">
        <v>249</v>
      </c>
      <c r="C574" s="6">
        <v>1120142431</v>
      </c>
      <c r="D574" s="9"/>
      <c r="E574" s="9"/>
      <c r="F574" s="9"/>
      <c r="G574" s="9"/>
      <c r="H574" s="9"/>
      <c r="I574" s="9">
        <f t="shared" si="87"/>
        <v>0</v>
      </c>
      <c r="J574" s="12"/>
      <c r="K574" s="12">
        <f t="shared" si="81"/>
        <v>0</v>
      </c>
      <c r="L574" s="15"/>
      <c r="M574" s="15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>
        <f t="shared" si="86"/>
        <v>0</v>
      </c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8"/>
      <c r="BB574" s="18"/>
      <c r="BC574" s="18"/>
      <c r="BD574" s="18"/>
      <c r="BE574" s="18"/>
      <c r="BF574" s="18"/>
      <c r="BG574" s="18"/>
      <c r="BH574" s="18"/>
      <c r="BI574" s="18"/>
      <c r="BJ574" s="18"/>
      <c r="BK574" s="18"/>
      <c r="BL574" s="18">
        <f t="shared" si="77"/>
        <v>0</v>
      </c>
      <c r="BM574" s="12"/>
      <c r="BN574" s="12"/>
      <c r="BO574" s="11"/>
      <c r="BP574" s="11"/>
      <c r="BQ574" s="11"/>
      <c r="BR574" s="11"/>
      <c r="BS574" s="12">
        <f t="shared" si="83"/>
        <v>0</v>
      </c>
      <c r="BT574" s="12">
        <f t="shared" si="79"/>
        <v>0</v>
      </c>
      <c r="BU574" s="22">
        <f t="shared" si="85"/>
        <v>0</v>
      </c>
      <c r="BV574" s="22"/>
    </row>
    <row r="575" spans="1:74" x14ac:dyDescent="0.2">
      <c r="A575" s="1">
        <v>2014</v>
      </c>
      <c r="B575" s="1" t="s">
        <v>249</v>
      </c>
      <c r="C575" s="6">
        <v>1120142445</v>
      </c>
      <c r="D575" s="9"/>
      <c r="E575" s="9"/>
      <c r="F575" s="9"/>
      <c r="G575" s="9"/>
      <c r="H575" s="9"/>
      <c r="I575" s="9">
        <f t="shared" si="87"/>
        <v>0</v>
      </c>
      <c r="J575" s="12"/>
      <c r="K575" s="12">
        <f t="shared" si="81"/>
        <v>0</v>
      </c>
      <c r="L575" s="15"/>
      <c r="M575" s="15"/>
      <c r="N575" s="12"/>
      <c r="O575" s="12"/>
      <c r="P575" s="12"/>
      <c r="Q575" s="12"/>
      <c r="R575" s="12"/>
      <c r="S575" s="12" t="s">
        <v>429</v>
      </c>
      <c r="T575" s="12">
        <v>1</v>
      </c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>
        <f t="shared" si="86"/>
        <v>1</v>
      </c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8"/>
      <c r="BB575" s="18"/>
      <c r="BC575" s="18"/>
      <c r="BD575" s="18"/>
      <c r="BE575" s="18"/>
      <c r="BF575" s="18"/>
      <c r="BG575" s="18"/>
      <c r="BH575" s="18"/>
      <c r="BI575" s="18"/>
      <c r="BJ575" s="18"/>
      <c r="BK575" s="18"/>
      <c r="BL575" s="18">
        <f t="shared" si="77"/>
        <v>0</v>
      </c>
      <c r="BM575" s="12"/>
      <c r="BN575" s="12"/>
      <c r="BO575" s="12"/>
      <c r="BP575" s="12"/>
      <c r="BQ575" s="12"/>
      <c r="BR575" s="12"/>
      <c r="BS575" s="12">
        <f t="shared" si="83"/>
        <v>0</v>
      </c>
      <c r="BT575" s="12">
        <f t="shared" si="79"/>
        <v>0</v>
      </c>
      <c r="BU575" s="22">
        <f t="shared" si="85"/>
        <v>1</v>
      </c>
      <c r="BV575" s="22"/>
    </row>
    <row r="576" spans="1:74" x14ac:dyDescent="0.2">
      <c r="A576" s="1">
        <v>2014</v>
      </c>
      <c r="B576" s="1" t="s">
        <v>269</v>
      </c>
      <c r="C576" s="6">
        <v>1120142327</v>
      </c>
      <c r="D576" s="9"/>
      <c r="E576" s="9"/>
      <c r="F576" s="9"/>
      <c r="G576" s="9"/>
      <c r="H576" s="9"/>
      <c r="I576" s="9">
        <f t="shared" si="87"/>
        <v>0</v>
      </c>
      <c r="J576" s="12"/>
      <c r="K576" s="12">
        <f t="shared" si="81"/>
        <v>0</v>
      </c>
      <c r="L576" s="15"/>
      <c r="M576" s="15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>
        <f t="shared" si="86"/>
        <v>0</v>
      </c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8"/>
      <c r="BB576" s="18"/>
      <c r="BC576" s="18"/>
      <c r="BD576" s="18"/>
      <c r="BE576" s="18" t="s">
        <v>430</v>
      </c>
      <c r="BF576" s="18">
        <v>0.1</v>
      </c>
      <c r="BG576" s="18" t="s">
        <v>431</v>
      </c>
      <c r="BH576" s="18"/>
      <c r="BI576" s="18"/>
      <c r="BJ576" s="18"/>
      <c r="BK576" s="18"/>
      <c r="BL576" s="18">
        <f t="shared" ref="BL576:BL636" si="88">MIN(SUM(BK576,BI576,BH576,BF576,BD576,BB576,AX576,AV576,AT576,AR576,AP576,AN576,AL576,AJ576),3)</f>
        <v>0.1</v>
      </c>
      <c r="BM576" s="12"/>
      <c r="BN576" s="12"/>
      <c r="BO576" s="12"/>
      <c r="BP576" s="12"/>
      <c r="BQ576" s="12"/>
      <c r="BR576" s="12"/>
      <c r="BS576" s="12">
        <f t="shared" si="83"/>
        <v>0</v>
      </c>
      <c r="BT576" s="12">
        <f t="shared" ref="BT576:BT636" si="89">MIN(SUM(BS576,BN576),3)</f>
        <v>0</v>
      </c>
      <c r="BU576" s="22">
        <f t="shared" si="85"/>
        <v>0.1</v>
      </c>
      <c r="BV576" s="22"/>
    </row>
    <row r="577" spans="1:74" x14ac:dyDescent="0.2">
      <c r="A577" s="1">
        <v>2014</v>
      </c>
      <c r="B577" s="1" t="s">
        <v>269</v>
      </c>
      <c r="C577" s="6">
        <v>1120142329</v>
      </c>
      <c r="D577" s="9">
        <v>1.2</v>
      </c>
      <c r="E577" s="9" t="s">
        <v>96</v>
      </c>
      <c r="F577" s="9">
        <v>0.8</v>
      </c>
      <c r="G577" s="9"/>
      <c r="H577" s="9"/>
      <c r="I577" s="9">
        <f t="shared" si="87"/>
        <v>0.96</v>
      </c>
      <c r="J577" s="12"/>
      <c r="K577" s="12">
        <f t="shared" si="81"/>
        <v>0</v>
      </c>
      <c r="L577" s="15"/>
      <c r="M577" s="15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>
        <f t="shared" si="86"/>
        <v>0</v>
      </c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8"/>
      <c r="BB577" s="18"/>
      <c r="BC577" s="18"/>
      <c r="BD577" s="18"/>
      <c r="BE577" s="18" t="s">
        <v>430</v>
      </c>
      <c r="BF577" s="18">
        <v>0.1</v>
      </c>
      <c r="BG577" s="18"/>
      <c r="BH577" s="18"/>
      <c r="BI577" s="18"/>
      <c r="BJ577" s="18"/>
      <c r="BK577" s="18"/>
      <c r="BL577" s="18">
        <f t="shared" si="88"/>
        <v>0.1</v>
      </c>
      <c r="BM577" s="12"/>
      <c r="BN577" s="12"/>
      <c r="BO577" s="12"/>
      <c r="BP577" s="12"/>
      <c r="BQ577" s="12"/>
      <c r="BR577" s="12"/>
      <c r="BS577" s="12">
        <f t="shared" si="83"/>
        <v>0</v>
      </c>
      <c r="BT577" s="12">
        <f t="shared" si="89"/>
        <v>0</v>
      </c>
      <c r="BU577" s="22">
        <f t="shared" si="85"/>
        <v>1.06</v>
      </c>
      <c r="BV577" s="22"/>
    </row>
    <row r="578" spans="1:74" x14ac:dyDescent="0.2">
      <c r="A578" s="1">
        <v>2014</v>
      </c>
      <c r="B578" s="1" t="s">
        <v>269</v>
      </c>
      <c r="C578" s="6">
        <v>1120142331</v>
      </c>
      <c r="D578" s="9"/>
      <c r="E578" s="9"/>
      <c r="F578" s="9"/>
      <c r="G578" s="9"/>
      <c r="H578" s="9"/>
      <c r="I578" s="9">
        <f t="shared" si="87"/>
        <v>0</v>
      </c>
      <c r="J578" s="12"/>
      <c r="K578" s="12">
        <f t="shared" si="81"/>
        <v>0</v>
      </c>
      <c r="L578" s="15"/>
      <c r="M578" s="15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>
        <f t="shared" si="86"/>
        <v>0</v>
      </c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8"/>
      <c r="BB578" s="18"/>
      <c r="BC578" s="18"/>
      <c r="BD578" s="18"/>
      <c r="BE578" s="18"/>
      <c r="BF578" s="18"/>
      <c r="BG578" s="18"/>
      <c r="BH578" s="18"/>
      <c r="BI578" s="18"/>
      <c r="BJ578" s="18"/>
      <c r="BK578" s="18"/>
      <c r="BL578" s="18">
        <f t="shared" si="88"/>
        <v>0</v>
      </c>
      <c r="BM578" s="12"/>
      <c r="BN578" s="12"/>
      <c r="BO578" s="12"/>
      <c r="BP578" s="12"/>
      <c r="BQ578" s="12"/>
      <c r="BR578" s="12"/>
      <c r="BS578" s="12">
        <f t="shared" si="83"/>
        <v>0</v>
      </c>
      <c r="BT578" s="12">
        <f t="shared" si="89"/>
        <v>0</v>
      </c>
      <c r="BU578" s="22">
        <f t="shared" si="85"/>
        <v>0</v>
      </c>
      <c r="BV578" s="22"/>
    </row>
    <row r="579" spans="1:74" x14ac:dyDescent="0.2">
      <c r="A579" s="1">
        <v>2014</v>
      </c>
      <c r="B579" s="1" t="s">
        <v>269</v>
      </c>
      <c r="C579" s="6">
        <v>1120142334</v>
      </c>
      <c r="D579" s="9">
        <v>1.2</v>
      </c>
      <c r="E579" s="9" t="s">
        <v>102</v>
      </c>
      <c r="F579" s="9">
        <v>1</v>
      </c>
      <c r="G579" s="9"/>
      <c r="H579" s="9"/>
      <c r="I579" s="9">
        <f t="shared" si="87"/>
        <v>1.2</v>
      </c>
      <c r="J579" s="12"/>
      <c r="K579" s="12">
        <f t="shared" ref="K579:K639" si="90">J579/5</f>
        <v>0</v>
      </c>
      <c r="L579" s="15"/>
      <c r="M579" s="15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>
        <f t="shared" si="86"/>
        <v>0</v>
      </c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8"/>
      <c r="BB579" s="18"/>
      <c r="BC579" s="18"/>
      <c r="BD579" s="18"/>
      <c r="BE579" s="18"/>
      <c r="BF579" s="18"/>
      <c r="BG579" s="18"/>
      <c r="BH579" s="18"/>
      <c r="BI579" s="18"/>
      <c r="BJ579" s="18"/>
      <c r="BK579" s="18"/>
      <c r="BL579" s="18">
        <f t="shared" si="88"/>
        <v>0</v>
      </c>
      <c r="BM579" s="12"/>
      <c r="BN579" s="12"/>
      <c r="BO579" s="12"/>
      <c r="BP579" s="12"/>
      <c r="BQ579" s="12"/>
      <c r="BR579" s="12"/>
      <c r="BS579" s="12">
        <f t="shared" si="83"/>
        <v>0</v>
      </c>
      <c r="BT579" s="12">
        <f t="shared" si="89"/>
        <v>0</v>
      </c>
      <c r="BU579" s="22">
        <f t="shared" si="85"/>
        <v>1.2</v>
      </c>
      <c r="BV579" s="22"/>
    </row>
    <row r="580" spans="1:74" x14ac:dyDescent="0.2">
      <c r="A580" s="1">
        <v>2014</v>
      </c>
      <c r="B580" s="1" t="s">
        <v>269</v>
      </c>
      <c r="C580" s="6">
        <v>1120142336</v>
      </c>
      <c r="D580" s="9"/>
      <c r="E580" s="9"/>
      <c r="F580" s="9"/>
      <c r="G580" s="9"/>
      <c r="H580" s="9"/>
      <c r="I580" s="9">
        <f t="shared" si="87"/>
        <v>0</v>
      </c>
      <c r="J580" s="12"/>
      <c r="K580" s="12">
        <f t="shared" si="90"/>
        <v>0</v>
      </c>
      <c r="L580" s="15"/>
      <c r="M580" s="15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>
        <f t="shared" si="86"/>
        <v>0</v>
      </c>
      <c r="AI580" s="20"/>
      <c r="AJ580" s="20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8"/>
      <c r="BB580" s="18"/>
      <c r="BC580" s="18"/>
      <c r="BD580" s="18"/>
      <c r="BE580" s="18"/>
      <c r="BF580" s="18"/>
      <c r="BG580" s="18"/>
      <c r="BH580" s="18"/>
      <c r="BI580" s="18"/>
      <c r="BJ580" s="18"/>
      <c r="BK580" s="18"/>
      <c r="BL580" s="18">
        <f t="shared" si="88"/>
        <v>0</v>
      </c>
      <c r="BM580" s="12"/>
      <c r="BN580" s="12"/>
      <c r="BO580" s="12"/>
      <c r="BP580" s="12"/>
      <c r="BQ580" s="12"/>
      <c r="BR580" s="12"/>
      <c r="BS580" s="12">
        <f t="shared" si="83"/>
        <v>0</v>
      </c>
      <c r="BT580" s="12">
        <f t="shared" si="89"/>
        <v>0</v>
      </c>
      <c r="BU580" s="22">
        <f t="shared" si="85"/>
        <v>0</v>
      </c>
      <c r="BV580" s="22"/>
    </row>
    <row r="581" spans="1:74" x14ac:dyDescent="0.2">
      <c r="A581" s="1">
        <v>2014</v>
      </c>
      <c r="B581" s="1" t="s">
        <v>269</v>
      </c>
      <c r="C581" s="6">
        <v>1120142342</v>
      </c>
      <c r="D581" s="9"/>
      <c r="E581" s="9"/>
      <c r="F581" s="9"/>
      <c r="G581" s="9"/>
      <c r="H581" s="9"/>
      <c r="I581" s="9">
        <f t="shared" si="87"/>
        <v>0</v>
      </c>
      <c r="J581" s="12"/>
      <c r="K581" s="12">
        <f t="shared" si="90"/>
        <v>0</v>
      </c>
      <c r="L581" s="15"/>
      <c r="M581" s="15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>
        <f t="shared" si="86"/>
        <v>0</v>
      </c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8"/>
      <c r="BB581" s="18"/>
      <c r="BC581" s="18"/>
      <c r="BD581" s="18"/>
      <c r="BE581" s="18"/>
      <c r="BF581" s="18"/>
      <c r="BG581" s="18"/>
      <c r="BH581" s="18"/>
      <c r="BI581" s="18"/>
      <c r="BJ581" s="18"/>
      <c r="BK581" s="18"/>
      <c r="BL581" s="18">
        <f t="shared" si="88"/>
        <v>0</v>
      </c>
      <c r="BM581" s="12"/>
      <c r="BN581" s="12"/>
      <c r="BO581" s="12"/>
      <c r="BP581" s="12"/>
      <c r="BQ581" s="12"/>
      <c r="BR581" s="12"/>
      <c r="BS581" s="12">
        <f t="shared" si="83"/>
        <v>0</v>
      </c>
      <c r="BT581" s="12">
        <f t="shared" si="89"/>
        <v>0</v>
      </c>
      <c r="BU581" s="22">
        <f t="shared" si="85"/>
        <v>0</v>
      </c>
      <c r="BV581" s="22"/>
    </row>
    <row r="582" spans="1:74" x14ac:dyDescent="0.2">
      <c r="A582" s="1">
        <v>2014</v>
      </c>
      <c r="B582" s="1" t="s">
        <v>269</v>
      </c>
      <c r="C582" s="6">
        <v>1120142354</v>
      </c>
      <c r="D582" s="9"/>
      <c r="E582" s="9"/>
      <c r="F582" s="9"/>
      <c r="G582" s="9"/>
      <c r="H582" s="9"/>
      <c r="I582" s="9">
        <f t="shared" si="87"/>
        <v>0</v>
      </c>
      <c r="J582" s="12"/>
      <c r="K582" s="12">
        <f t="shared" si="90"/>
        <v>0</v>
      </c>
      <c r="L582" s="15"/>
      <c r="M582" s="15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>
        <f t="shared" si="86"/>
        <v>0</v>
      </c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8"/>
      <c r="BB582" s="18"/>
      <c r="BC582" s="18"/>
      <c r="BD582" s="18"/>
      <c r="BE582" s="18"/>
      <c r="BF582" s="18"/>
      <c r="BG582" s="18"/>
      <c r="BH582" s="18"/>
      <c r="BI582" s="18"/>
      <c r="BJ582" s="18"/>
      <c r="BK582" s="18"/>
      <c r="BL582" s="18">
        <f t="shared" si="88"/>
        <v>0</v>
      </c>
      <c r="BM582" s="12"/>
      <c r="BN582" s="12"/>
      <c r="BO582" s="12"/>
      <c r="BP582" s="12"/>
      <c r="BQ582" s="12"/>
      <c r="BR582" s="12"/>
      <c r="BS582" s="12">
        <f t="shared" si="83"/>
        <v>0</v>
      </c>
      <c r="BT582" s="12">
        <f t="shared" si="89"/>
        <v>0</v>
      </c>
      <c r="BU582" s="22">
        <f t="shared" si="85"/>
        <v>0</v>
      </c>
      <c r="BV582" s="22"/>
    </row>
    <row r="583" spans="1:74" x14ac:dyDescent="0.2">
      <c r="A583" s="1">
        <v>2014</v>
      </c>
      <c r="B583" s="1" t="s">
        <v>269</v>
      </c>
      <c r="C583" s="6">
        <v>1120142355</v>
      </c>
      <c r="D583" s="9"/>
      <c r="E583" s="9"/>
      <c r="F583" s="9"/>
      <c r="G583" s="9"/>
      <c r="H583" s="9"/>
      <c r="I583" s="9">
        <f t="shared" si="87"/>
        <v>0</v>
      </c>
      <c r="J583" s="12"/>
      <c r="K583" s="12">
        <f t="shared" si="90"/>
        <v>0</v>
      </c>
      <c r="L583" s="15"/>
      <c r="M583" s="15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>
        <f t="shared" si="86"/>
        <v>0</v>
      </c>
      <c r="AI583" s="20"/>
      <c r="AJ583" s="20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8"/>
      <c r="BB583" s="18"/>
      <c r="BC583" s="18"/>
      <c r="BD583" s="18"/>
      <c r="BE583" s="18"/>
      <c r="BF583" s="18"/>
      <c r="BG583" s="18"/>
      <c r="BH583" s="18"/>
      <c r="BI583" s="18"/>
      <c r="BJ583" s="18"/>
      <c r="BK583" s="18"/>
      <c r="BL583" s="18">
        <f t="shared" si="88"/>
        <v>0</v>
      </c>
      <c r="BM583" s="12"/>
      <c r="BN583" s="12"/>
      <c r="BO583" s="12"/>
      <c r="BP583" s="12"/>
      <c r="BQ583" s="12"/>
      <c r="BR583" s="12"/>
      <c r="BS583" s="12">
        <f t="shared" si="83"/>
        <v>0</v>
      </c>
      <c r="BT583" s="12">
        <f t="shared" si="89"/>
        <v>0</v>
      </c>
      <c r="BU583" s="22">
        <f t="shared" si="85"/>
        <v>0</v>
      </c>
      <c r="BV583" s="22"/>
    </row>
    <row r="584" spans="1:74" x14ac:dyDescent="0.2">
      <c r="A584" s="1">
        <v>2014</v>
      </c>
      <c r="B584" s="1" t="s">
        <v>269</v>
      </c>
      <c r="C584" s="6">
        <v>1120142363</v>
      </c>
      <c r="D584" s="9"/>
      <c r="E584" s="9"/>
      <c r="F584" s="9"/>
      <c r="G584" s="9"/>
      <c r="H584" s="9"/>
      <c r="I584" s="9">
        <f t="shared" si="87"/>
        <v>0</v>
      </c>
      <c r="J584" s="12"/>
      <c r="K584" s="12">
        <f t="shared" si="90"/>
        <v>0</v>
      </c>
      <c r="L584" s="15"/>
      <c r="M584" s="15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>
        <f t="shared" si="86"/>
        <v>0</v>
      </c>
      <c r="AI584" s="20"/>
      <c r="AJ584" s="20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8"/>
      <c r="BB584" s="18"/>
      <c r="BC584" s="18"/>
      <c r="BD584" s="18"/>
      <c r="BE584" s="18"/>
      <c r="BF584" s="18"/>
      <c r="BG584" s="18"/>
      <c r="BH584" s="18"/>
      <c r="BI584" s="18"/>
      <c r="BJ584" s="18"/>
      <c r="BK584" s="18"/>
      <c r="BL584" s="18">
        <f t="shared" si="88"/>
        <v>0</v>
      </c>
      <c r="BM584" s="12"/>
      <c r="BN584" s="12"/>
      <c r="BO584" s="12"/>
      <c r="BP584" s="12"/>
      <c r="BQ584" s="12"/>
      <c r="BR584" s="12"/>
      <c r="BS584" s="12">
        <f t="shared" si="83"/>
        <v>0</v>
      </c>
      <c r="BT584" s="12">
        <f t="shared" si="89"/>
        <v>0</v>
      </c>
      <c r="BU584" s="22">
        <f t="shared" si="85"/>
        <v>0</v>
      </c>
      <c r="BV584" s="22"/>
    </row>
    <row r="585" spans="1:74" x14ac:dyDescent="0.2">
      <c r="A585" s="1">
        <v>2014</v>
      </c>
      <c r="B585" s="1" t="s">
        <v>269</v>
      </c>
      <c r="C585" s="7">
        <v>1120142376</v>
      </c>
      <c r="D585" s="9">
        <v>1.2</v>
      </c>
      <c r="E585" s="9" t="s">
        <v>112</v>
      </c>
      <c r="F585" s="9">
        <v>0.8</v>
      </c>
      <c r="G585" s="9"/>
      <c r="H585" s="9"/>
      <c r="I585" s="9">
        <f t="shared" si="87"/>
        <v>0.96</v>
      </c>
      <c r="J585" s="12"/>
      <c r="K585" s="12">
        <f t="shared" si="90"/>
        <v>0</v>
      </c>
      <c r="L585" s="15"/>
      <c r="M585" s="15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>
        <f t="shared" si="86"/>
        <v>0</v>
      </c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8"/>
      <c r="BB585" s="18"/>
      <c r="BC585" s="18"/>
      <c r="BD585" s="18"/>
      <c r="BE585" s="18"/>
      <c r="BF585" s="18"/>
      <c r="BG585" s="18"/>
      <c r="BH585" s="18"/>
      <c r="BI585" s="18"/>
      <c r="BJ585" s="18"/>
      <c r="BK585" s="18"/>
      <c r="BL585" s="18">
        <f t="shared" si="88"/>
        <v>0</v>
      </c>
      <c r="BM585" s="12"/>
      <c r="BN585" s="12"/>
      <c r="BO585" s="12"/>
      <c r="BP585" s="12"/>
      <c r="BQ585" s="12"/>
      <c r="BR585" s="12"/>
      <c r="BS585" s="12">
        <f t="shared" si="83"/>
        <v>0</v>
      </c>
      <c r="BT585" s="12">
        <f t="shared" si="89"/>
        <v>0</v>
      </c>
      <c r="BU585" s="22">
        <f t="shared" si="85"/>
        <v>0.96</v>
      </c>
      <c r="BV585" s="22"/>
    </row>
    <row r="586" spans="1:74" x14ac:dyDescent="0.2">
      <c r="A586" s="1">
        <v>2014</v>
      </c>
      <c r="B586" s="1" t="s">
        <v>269</v>
      </c>
      <c r="C586" s="6">
        <v>1120142385</v>
      </c>
      <c r="D586" s="9"/>
      <c r="E586" s="9"/>
      <c r="F586" s="9"/>
      <c r="G586" s="9"/>
      <c r="H586" s="9"/>
      <c r="I586" s="9">
        <f t="shared" si="87"/>
        <v>0</v>
      </c>
      <c r="J586" s="12"/>
      <c r="K586" s="12">
        <f t="shared" si="90"/>
        <v>0</v>
      </c>
      <c r="L586" s="15"/>
      <c r="M586" s="15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>
        <f t="shared" si="86"/>
        <v>0</v>
      </c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8"/>
      <c r="BB586" s="18"/>
      <c r="BC586" s="18"/>
      <c r="BD586" s="18"/>
      <c r="BE586" s="18"/>
      <c r="BF586" s="18"/>
      <c r="BG586" s="18"/>
      <c r="BH586" s="18"/>
      <c r="BI586" s="18"/>
      <c r="BJ586" s="18"/>
      <c r="BK586" s="18"/>
      <c r="BL586" s="18">
        <f t="shared" si="88"/>
        <v>0</v>
      </c>
      <c r="BM586" s="12"/>
      <c r="BN586" s="12"/>
      <c r="BO586" s="12"/>
      <c r="BP586" s="12"/>
      <c r="BQ586" s="12"/>
      <c r="BR586" s="12"/>
      <c r="BS586" s="12">
        <f t="shared" si="83"/>
        <v>0</v>
      </c>
      <c r="BT586" s="12">
        <f t="shared" si="89"/>
        <v>0</v>
      </c>
      <c r="BU586" s="22">
        <f t="shared" si="85"/>
        <v>0</v>
      </c>
      <c r="BV586" s="22"/>
    </row>
    <row r="587" spans="1:74" x14ac:dyDescent="0.2">
      <c r="A587" s="1">
        <v>2014</v>
      </c>
      <c r="B587" s="1" t="s">
        <v>269</v>
      </c>
      <c r="C587" s="6">
        <v>1120142397</v>
      </c>
      <c r="D587" s="9">
        <v>1.6</v>
      </c>
      <c r="E587" s="9" t="s">
        <v>95</v>
      </c>
      <c r="F587" s="9">
        <v>1</v>
      </c>
      <c r="G587" s="9"/>
      <c r="H587" s="9"/>
      <c r="I587" s="9">
        <f t="shared" si="87"/>
        <v>1.6</v>
      </c>
      <c r="J587" s="12"/>
      <c r="K587" s="12">
        <f t="shared" si="90"/>
        <v>0</v>
      </c>
      <c r="L587" s="15"/>
      <c r="M587" s="15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>
        <f t="shared" si="86"/>
        <v>0</v>
      </c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8"/>
      <c r="BB587" s="18"/>
      <c r="BC587" s="18"/>
      <c r="BD587" s="18"/>
      <c r="BE587" s="18"/>
      <c r="BF587" s="18"/>
      <c r="BG587" s="18"/>
      <c r="BH587" s="18"/>
      <c r="BI587" s="18"/>
      <c r="BJ587" s="18"/>
      <c r="BK587" s="18"/>
      <c r="BL587" s="18">
        <f t="shared" si="88"/>
        <v>0</v>
      </c>
      <c r="BM587" s="12"/>
      <c r="BN587" s="12"/>
      <c r="BO587" s="12"/>
      <c r="BP587" s="12"/>
      <c r="BQ587" s="12"/>
      <c r="BR587" s="12"/>
      <c r="BS587" s="12">
        <f t="shared" si="83"/>
        <v>0</v>
      </c>
      <c r="BT587" s="12">
        <f t="shared" si="89"/>
        <v>0</v>
      </c>
      <c r="BU587" s="22">
        <f t="shared" si="85"/>
        <v>1.6</v>
      </c>
      <c r="BV587" s="22"/>
    </row>
    <row r="588" spans="1:74" x14ac:dyDescent="0.2">
      <c r="A588" s="1">
        <v>2014</v>
      </c>
      <c r="B588" s="1" t="s">
        <v>269</v>
      </c>
      <c r="C588" s="6">
        <v>1120142398</v>
      </c>
      <c r="D588" s="9"/>
      <c r="E588" s="9"/>
      <c r="F588" s="9"/>
      <c r="G588" s="9"/>
      <c r="H588" s="9"/>
      <c r="I588" s="9">
        <f t="shared" si="87"/>
        <v>0</v>
      </c>
      <c r="J588" s="12"/>
      <c r="K588" s="12">
        <f t="shared" si="90"/>
        <v>0</v>
      </c>
      <c r="L588" s="15"/>
      <c r="M588" s="15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>
        <f t="shared" si="86"/>
        <v>0</v>
      </c>
      <c r="AI588" s="20"/>
      <c r="AJ588" s="20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8"/>
      <c r="BB588" s="18"/>
      <c r="BC588" s="18"/>
      <c r="BD588" s="18"/>
      <c r="BE588" s="18"/>
      <c r="BF588" s="18"/>
      <c r="BG588" s="18"/>
      <c r="BH588" s="18"/>
      <c r="BI588" s="18"/>
      <c r="BJ588" s="18"/>
      <c r="BK588" s="18"/>
      <c r="BL588" s="18">
        <f t="shared" si="88"/>
        <v>0</v>
      </c>
      <c r="BM588" s="12"/>
      <c r="BN588" s="12"/>
      <c r="BO588" s="12"/>
      <c r="BP588" s="12"/>
      <c r="BQ588" s="12"/>
      <c r="BR588" s="12"/>
      <c r="BS588" s="12">
        <f t="shared" si="83"/>
        <v>0</v>
      </c>
      <c r="BT588" s="12">
        <f t="shared" si="89"/>
        <v>0</v>
      </c>
      <c r="BU588" s="22">
        <f t="shared" si="85"/>
        <v>0</v>
      </c>
      <c r="BV588" s="22"/>
    </row>
    <row r="589" spans="1:74" x14ac:dyDescent="0.2">
      <c r="A589" s="1">
        <v>2014</v>
      </c>
      <c r="B589" s="1" t="s">
        <v>269</v>
      </c>
      <c r="C589" s="6">
        <v>1120142399</v>
      </c>
      <c r="D589" s="9"/>
      <c r="E589" s="9"/>
      <c r="F589" s="9"/>
      <c r="G589" s="9"/>
      <c r="H589" s="9"/>
      <c r="I589" s="9">
        <f t="shared" si="87"/>
        <v>0</v>
      </c>
      <c r="J589" s="12"/>
      <c r="K589" s="12">
        <f t="shared" si="90"/>
        <v>0</v>
      </c>
      <c r="L589" s="15"/>
      <c r="M589" s="15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>
        <f t="shared" si="86"/>
        <v>0</v>
      </c>
      <c r="AI589" s="18" t="s">
        <v>94</v>
      </c>
      <c r="AJ589" s="18">
        <v>0.4</v>
      </c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8"/>
      <c r="BB589" s="18"/>
      <c r="BC589" s="18"/>
      <c r="BD589" s="18"/>
      <c r="BE589" s="18"/>
      <c r="BF589" s="18"/>
      <c r="BG589" s="18"/>
      <c r="BH589" s="18"/>
      <c r="BI589" s="18"/>
      <c r="BJ589" s="18"/>
      <c r="BK589" s="18"/>
      <c r="BL589" s="18">
        <f t="shared" si="88"/>
        <v>0.4</v>
      </c>
      <c r="BM589" s="12"/>
      <c r="BN589" s="12"/>
      <c r="BO589" s="12"/>
      <c r="BP589" s="12"/>
      <c r="BQ589" s="12"/>
      <c r="BR589" s="12"/>
      <c r="BS589" s="12">
        <f t="shared" si="83"/>
        <v>0</v>
      </c>
      <c r="BT589" s="12">
        <f t="shared" si="89"/>
        <v>0</v>
      </c>
      <c r="BU589" s="22">
        <f t="shared" si="85"/>
        <v>0.4</v>
      </c>
      <c r="BV589" s="22"/>
    </row>
    <row r="590" spans="1:74" x14ac:dyDescent="0.2">
      <c r="A590" s="1">
        <v>2014</v>
      </c>
      <c r="B590" s="1" t="s">
        <v>269</v>
      </c>
      <c r="C590" s="6">
        <v>1120142405</v>
      </c>
      <c r="D590" s="9">
        <v>1.6</v>
      </c>
      <c r="E590" s="9" t="s">
        <v>110</v>
      </c>
      <c r="F590" s="9">
        <v>1</v>
      </c>
      <c r="G590" s="9"/>
      <c r="H590" s="9"/>
      <c r="I590" s="9">
        <f t="shared" si="87"/>
        <v>1.6</v>
      </c>
      <c r="J590" s="12"/>
      <c r="K590" s="12">
        <f t="shared" si="90"/>
        <v>0</v>
      </c>
      <c r="L590" s="15"/>
      <c r="M590" s="15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>
        <f t="shared" si="86"/>
        <v>0</v>
      </c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8"/>
      <c r="BB590" s="18"/>
      <c r="BC590" s="18"/>
      <c r="BD590" s="18"/>
      <c r="BE590" s="18"/>
      <c r="BF590" s="18"/>
      <c r="BG590" s="18"/>
      <c r="BH590" s="18"/>
      <c r="BI590" s="18"/>
      <c r="BJ590" s="18"/>
      <c r="BK590" s="18"/>
      <c r="BL590" s="18">
        <f t="shared" si="88"/>
        <v>0</v>
      </c>
      <c r="BM590" s="12"/>
      <c r="BN590" s="12"/>
      <c r="BO590" s="12"/>
      <c r="BP590" s="12"/>
      <c r="BQ590" s="12"/>
      <c r="BR590" s="12"/>
      <c r="BS590" s="12">
        <f t="shared" si="83"/>
        <v>0</v>
      </c>
      <c r="BT590" s="12">
        <f t="shared" si="89"/>
        <v>0</v>
      </c>
      <c r="BU590" s="22">
        <f t="shared" si="85"/>
        <v>1.6</v>
      </c>
      <c r="BV590" s="22"/>
    </row>
    <row r="591" spans="1:74" x14ac:dyDescent="0.2">
      <c r="A591" s="1">
        <v>2014</v>
      </c>
      <c r="B591" s="1" t="s">
        <v>269</v>
      </c>
      <c r="C591" s="6">
        <v>1120142410</v>
      </c>
      <c r="D591" s="9"/>
      <c r="E591" s="9"/>
      <c r="F591" s="9"/>
      <c r="G591" s="9"/>
      <c r="H591" s="9"/>
      <c r="I591" s="9">
        <f t="shared" si="87"/>
        <v>0</v>
      </c>
      <c r="J591" s="12"/>
      <c r="K591" s="12">
        <f t="shared" si="90"/>
        <v>0</v>
      </c>
      <c r="L591" s="15"/>
      <c r="M591" s="15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>
        <f t="shared" si="86"/>
        <v>0</v>
      </c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8"/>
      <c r="BB591" s="18"/>
      <c r="BC591" s="18"/>
      <c r="BD591" s="18"/>
      <c r="BE591" s="18"/>
      <c r="BF591" s="18"/>
      <c r="BG591" s="18"/>
      <c r="BH591" s="18"/>
      <c r="BI591" s="18"/>
      <c r="BJ591" s="18"/>
      <c r="BK591" s="18"/>
      <c r="BL591" s="18">
        <f t="shared" si="88"/>
        <v>0</v>
      </c>
      <c r="BM591" s="12"/>
      <c r="BN591" s="12"/>
      <c r="BO591" s="12"/>
      <c r="BP591" s="12"/>
      <c r="BQ591" s="12"/>
      <c r="BR591" s="12"/>
      <c r="BS591" s="12">
        <f t="shared" si="83"/>
        <v>0</v>
      </c>
      <c r="BT591" s="12">
        <f t="shared" si="89"/>
        <v>0</v>
      </c>
      <c r="BU591" s="22">
        <f t="shared" si="85"/>
        <v>0</v>
      </c>
      <c r="BV591" s="22"/>
    </row>
    <row r="592" spans="1:74" x14ac:dyDescent="0.2">
      <c r="A592" s="1">
        <v>2014</v>
      </c>
      <c r="B592" s="1" t="s">
        <v>269</v>
      </c>
      <c r="C592" s="6">
        <v>1120142418</v>
      </c>
      <c r="D592" s="9"/>
      <c r="E592" s="9"/>
      <c r="F592" s="9"/>
      <c r="G592" s="9"/>
      <c r="H592" s="9"/>
      <c r="I592" s="9">
        <f t="shared" si="87"/>
        <v>0</v>
      </c>
      <c r="J592" s="12"/>
      <c r="K592" s="12">
        <f t="shared" si="90"/>
        <v>0</v>
      </c>
      <c r="L592" s="15"/>
      <c r="M592" s="15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>
        <f t="shared" si="86"/>
        <v>0</v>
      </c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8"/>
      <c r="BB592" s="18"/>
      <c r="BC592" s="18"/>
      <c r="BD592" s="18"/>
      <c r="BE592" s="18"/>
      <c r="BF592" s="18"/>
      <c r="BG592" s="18"/>
      <c r="BH592" s="18"/>
      <c r="BI592" s="18"/>
      <c r="BJ592" s="18"/>
      <c r="BK592" s="18"/>
      <c r="BL592" s="18">
        <f t="shared" si="88"/>
        <v>0</v>
      </c>
      <c r="BM592" s="12"/>
      <c r="BN592" s="12"/>
      <c r="BO592" s="12"/>
      <c r="BP592" s="12"/>
      <c r="BQ592" s="12"/>
      <c r="BR592" s="12"/>
      <c r="BS592" s="12">
        <f t="shared" si="83"/>
        <v>0</v>
      </c>
      <c r="BT592" s="12">
        <f t="shared" si="89"/>
        <v>0</v>
      </c>
      <c r="BU592" s="22">
        <f t="shared" si="85"/>
        <v>0</v>
      </c>
      <c r="BV592" s="22"/>
    </row>
    <row r="593" spans="1:74" x14ac:dyDescent="0.2">
      <c r="A593" s="1">
        <v>2014</v>
      </c>
      <c r="B593" s="1" t="s">
        <v>269</v>
      </c>
      <c r="C593" s="6">
        <v>1120142419</v>
      </c>
      <c r="D593" s="9"/>
      <c r="E593" s="9"/>
      <c r="F593" s="9"/>
      <c r="G593" s="9"/>
      <c r="H593" s="9"/>
      <c r="I593" s="9">
        <f t="shared" si="87"/>
        <v>0</v>
      </c>
      <c r="J593" s="12"/>
      <c r="K593" s="12">
        <f t="shared" si="90"/>
        <v>0</v>
      </c>
      <c r="L593" s="15"/>
      <c r="M593" s="15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>
        <f t="shared" si="86"/>
        <v>0</v>
      </c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8"/>
      <c r="BB593" s="18"/>
      <c r="BC593" s="18"/>
      <c r="BD593" s="18"/>
      <c r="BE593" s="18"/>
      <c r="BF593" s="18"/>
      <c r="BG593" s="18"/>
      <c r="BH593" s="18"/>
      <c r="BI593" s="18"/>
      <c r="BJ593" s="18"/>
      <c r="BK593" s="18"/>
      <c r="BL593" s="18">
        <f t="shared" si="88"/>
        <v>0</v>
      </c>
      <c r="BM593" s="12"/>
      <c r="BN593" s="12"/>
      <c r="BO593" s="12"/>
      <c r="BP593" s="12"/>
      <c r="BQ593" s="12"/>
      <c r="BR593" s="12"/>
      <c r="BS593" s="12">
        <f t="shared" si="83"/>
        <v>0</v>
      </c>
      <c r="BT593" s="12">
        <f t="shared" si="89"/>
        <v>0</v>
      </c>
      <c r="BU593" s="22">
        <f t="shared" si="85"/>
        <v>0</v>
      </c>
      <c r="BV593" s="22"/>
    </row>
    <row r="594" spans="1:74" x14ac:dyDescent="0.2">
      <c r="A594" s="1">
        <v>2014</v>
      </c>
      <c r="B594" s="1" t="s">
        <v>269</v>
      </c>
      <c r="C594" s="6">
        <v>1120142423</v>
      </c>
      <c r="D594" s="9">
        <v>1.2</v>
      </c>
      <c r="E594" s="9" t="s">
        <v>92</v>
      </c>
      <c r="F594" s="9">
        <v>0.8</v>
      </c>
      <c r="G594" s="9"/>
      <c r="H594" s="9"/>
      <c r="I594" s="9">
        <f t="shared" si="87"/>
        <v>0.96</v>
      </c>
      <c r="J594" s="12"/>
      <c r="K594" s="12">
        <f t="shared" si="90"/>
        <v>0</v>
      </c>
      <c r="L594" s="15"/>
      <c r="M594" s="15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>
        <f t="shared" si="86"/>
        <v>0</v>
      </c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8"/>
      <c r="BB594" s="18"/>
      <c r="BC594" s="18"/>
      <c r="BD594" s="18"/>
      <c r="BE594" s="18"/>
      <c r="BF594" s="18"/>
      <c r="BG594" s="18"/>
      <c r="BH594" s="18"/>
      <c r="BI594" s="18"/>
      <c r="BJ594" s="18"/>
      <c r="BK594" s="18"/>
      <c r="BL594" s="18">
        <f t="shared" si="88"/>
        <v>0</v>
      </c>
      <c r="BM594" s="12"/>
      <c r="BN594" s="12"/>
      <c r="BO594" s="12"/>
      <c r="BP594" s="12"/>
      <c r="BQ594" s="12"/>
      <c r="BR594" s="12"/>
      <c r="BS594" s="12">
        <f t="shared" ref="BS594:BS645" si="91">SUM(BR594,BP594)</f>
        <v>0</v>
      </c>
      <c r="BT594" s="12">
        <f t="shared" si="89"/>
        <v>0</v>
      </c>
      <c r="BU594" s="22">
        <f t="shared" si="85"/>
        <v>0.96</v>
      </c>
      <c r="BV594" s="22"/>
    </row>
    <row r="595" spans="1:74" x14ac:dyDescent="0.2">
      <c r="A595" s="1">
        <v>2014</v>
      </c>
      <c r="B595" s="1" t="s">
        <v>269</v>
      </c>
      <c r="C595" s="6">
        <v>1120142429</v>
      </c>
      <c r="D595" s="9"/>
      <c r="E595" s="9"/>
      <c r="F595" s="9"/>
      <c r="G595" s="9"/>
      <c r="H595" s="9"/>
      <c r="I595" s="9">
        <f t="shared" si="87"/>
        <v>0</v>
      </c>
      <c r="J595" s="12"/>
      <c r="K595" s="12">
        <f t="shared" si="90"/>
        <v>0</v>
      </c>
      <c r="L595" s="15"/>
      <c r="M595" s="15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>
        <f t="shared" si="86"/>
        <v>0</v>
      </c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8"/>
      <c r="BB595" s="18"/>
      <c r="BC595" s="18"/>
      <c r="BD595" s="18"/>
      <c r="BE595" s="18"/>
      <c r="BF595" s="18"/>
      <c r="BG595" s="18"/>
      <c r="BH595" s="18"/>
      <c r="BI595" s="18"/>
      <c r="BJ595" s="18"/>
      <c r="BK595" s="18"/>
      <c r="BL595" s="18">
        <f t="shared" si="88"/>
        <v>0</v>
      </c>
      <c r="BM595" s="12"/>
      <c r="BN595" s="12"/>
      <c r="BO595" s="12"/>
      <c r="BP595" s="12"/>
      <c r="BQ595" s="12"/>
      <c r="BR595" s="12"/>
      <c r="BS595" s="12">
        <f t="shared" si="91"/>
        <v>0</v>
      </c>
      <c r="BT595" s="12">
        <f t="shared" si="89"/>
        <v>0</v>
      </c>
      <c r="BU595" s="22">
        <f t="shared" si="85"/>
        <v>0</v>
      </c>
      <c r="BV595" s="22"/>
    </row>
    <row r="596" spans="1:74" x14ac:dyDescent="0.2">
      <c r="A596" s="1">
        <v>2014</v>
      </c>
      <c r="B596" s="1" t="s">
        <v>269</v>
      </c>
      <c r="C596" s="6">
        <v>1120142430</v>
      </c>
      <c r="D596" s="9">
        <v>1.2</v>
      </c>
      <c r="E596" s="9" t="s">
        <v>105</v>
      </c>
      <c r="F596" s="9">
        <v>1</v>
      </c>
      <c r="G596" s="9"/>
      <c r="H596" s="9"/>
      <c r="I596" s="9">
        <f t="shared" si="87"/>
        <v>1.2</v>
      </c>
      <c r="J596" s="12"/>
      <c r="K596" s="12">
        <f t="shared" si="90"/>
        <v>0</v>
      </c>
      <c r="L596" s="15"/>
      <c r="M596" s="15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>
        <f t="shared" si="86"/>
        <v>0</v>
      </c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8"/>
      <c r="BB596" s="18"/>
      <c r="BC596" s="18"/>
      <c r="BD596" s="18"/>
      <c r="BE596" s="18"/>
      <c r="BF596" s="18"/>
      <c r="BG596" s="18"/>
      <c r="BH596" s="18"/>
      <c r="BI596" s="18"/>
      <c r="BJ596" s="18"/>
      <c r="BK596" s="18"/>
      <c r="BL596" s="18">
        <f t="shared" si="88"/>
        <v>0</v>
      </c>
      <c r="BM596" s="12"/>
      <c r="BN596" s="12"/>
      <c r="BO596" s="11"/>
      <c r="BP596" s="11"/>
      <c r="BQ596" s="11"/>
      <c r="BR596" s="11"/>
      <c r="BS596" s="12">
        <f t="shared" si="91"/>
        <v>0</v>
      </c>
      <c r="BT596" s="12">
        <f t="shared" si="89"/>
        <v>0</v>
      </c>
      <c r="BU596" s="22">
        <f t="shared" si="85"/>
        <v>1.2</v>
      </c>
      <c r="BV596" s="22"/>
    </row>
    <row r="597" spans="1:74" x14ac:dyDescent="0.2">
      <c r="A597" s="1">
        <v>2014</v>
      </c>
      <c r="B597" s="1" t="s">
        <v>269</v>
      </c>
      <c r="C597" s="6">
        <v>1120142432</v>
      </c>
      <c r="D597" s="9"/>
      <c r="E597" s="9"/>
      <c r="F597" s="9"/>
      <c r="G597" s="9"/>
      <c r="H597" s="9"/>
      <c r="I597" s="9">
        <f t="shared" si="87"/>
        <v>0</v>
      </c>
      <c r="J597" s="12"/>
      <c r="K597" s="12">
        <f t="shared" si="90"/>
        <v>0</v>
      </c>
      <c r="L597" s="15"/>
      <c r="M597" s="15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>
        <f t="shared" si="86"/>
        <v>0</v>
      </c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8"/>
      <c r="BB597" s="18"/>
      <c r="BC597" s="18"/>
      <c r="BD597" s="18"/>
      <c r="BE597" s="18"/>
      <c r="BF597" s="18"/>
      <c r="BG597" s="18"/>
      <c r="BH597" s="18"/>
      <c r="BI597" s="18"/>
      <c r="BJ597" s="18"/>
      <c r="BK597" s="18"/>
      <c r="BL597" s="18">
        <f t="shared" si="88"/>
        <v>0</v>
      </c>
      <c r="BM597" s="12"/>
      <c r="BN597" s="12"/>
      <c r="BO597" s="11"/>
      <c r="BP597" s="11"/>
      <c r="BQ597" s="11"/>
      <c r="BR597" s="11"/>
      <c r="BS597" s="12">
        <f t="shared" si="91"/>
        <v>0</v>
      </c>
      <c r="BT597" s="12">
        <f t="shared" si="89"/>
        <v>0</v>
      </c>
      <c r="BU597" s="22">
        <f t="shared" si="85"/>
        <v>0</v>
      </c>
      <c r="BV597" s="22"/>
    </row>
    <row r="598" spans="1:74" x14ac:dyDescent="0.2">
      <c r="A598" s="1">
        <v>2014</v>
      </c>
      <c r="B598" s="1" t="s">
        <v>269</v>
      </c>
      <c r="C598" s="6">
        <v>1120142433</v>
      </c>
      <c r="D598" s="9"/>
      <c r="E598" s="9"/>
      <c r="F598" s="9"/>
      <c r="G598" s="9"/>
      <c r="H598" s="9"/>
      <c r="I598" s="9">
        <f t="shared" si="87"/>
        <v>0</v>
      </c>
      <c r="J598" s="12"/>
      <c r="K598" s="12">
        <f t="shared" si="90"/>
        <v>0</v>
      </c>
      <c r="L598" s="15"/>
      <c r="M598" s="15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>
        <f t="shared" si="86"/>
        <v>0</v>
      </c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8"/>
      <c r="BB598" s="18"/>
      <c r="BC598" s="18"/>
      <c r="BD598" s="18"/>
      <c r="BE598" s="18"/>
      <c r="BF598" s="18"/>
      <c r="BG598" s="18"/>
      <c r="BH598" s="18"/>
      <c r="BI598" s="18"/>
      <c r="BJ598" s="18"/>
      <c r="BK598" s="18"/>
      <c r="BL598" s="18">
        <f t="shared" si="88"/>
        <v>0</v>
      </c>
      <c r="BM598" s="12"/>
      <c r="BN598" s="12"/>
      <c r="BO598" s="11"/>
      <c r="BP598" s="11"/>
      <c r="BQ598" s="11"/>
      <c r="BR598" s="11"/>
      <c r="BS598" s="12">
        <f t="shared" si="91"/>
        <v>0</v>
      </c>
      <c r="BT598" s="12">
        <f t="shared" si="89"/>
        <v>0</v>
      </c>
      <c r="BU598" s="22">
        <f t="shared" si="85"/>
        <v>0</v>
      </c>
      <c r="BV598" s="22"/>
    </row>
    <row r="599" spans="1:74" x14ac:dyDescent="0.2">
      <c r="A599" s="1">
        <v>2014</v>
      </c>
      <c r="B599" s="1" t="s">
        <v>269</v>
      </c>
      <c r="C599" s="6">
        <v>1120142434</v>
      </c>
      <c r="D599" s="9"/>
      <c r="E599" s="9"/>
      <c r="F599" s="9"/>
      <c r="G599" s="9"/>
      <c r="H599" s="9"/>
      <c r="I599" s="9">
        <f t="shared" si="87"/>
        <v>0</v>
      </c>
      <c r="J599" s="12"/>
      <c r="K599" s="12">
        <f t="shared" si="90"/>
        <v>0</v>
      </c>
      <c r="L599" s="15"/>
      <c r="M599" s="15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>
        <f t="shared" si="86"/>
        <v>0</v>
      </c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8"/>
      <c r="BB599" s="18"/>
      <c r="BC599" s="18"/>
      <c r="BD599" s="18"/>
      <c r="BE599" s="18"/>
      <c r="BF599" s="18"/>
      <c r="BG599" s="18"/>
      <c r="BH599" s="18"/>
      <c r="BI599" s="18"/>
      <c r="BJ599" s="18"/>
      <c r="BK599" s="18"/>
      <c r="BL599" s="18">
        <f t="shared" si="88"/>
        <v>0</v>
      </c>
      <c r="BM599" s="12"/>
      <c r="BN599" s="12"/>
      <c r="BO599" s="12"/>
      <c r="BP599" s="12"/>
      <c r="BQ599" s="12"/>
      <c r="BR599" s="12"/>
      <c r="BS599" s="12">
        <f t="shared" si="91"/>
        <v>0</v>
      </c>
      <c r="BT599" s="12">
        <f t="shared" si="89"/>
        <v>0</v>
      </c>
      <c r="BU599" s="22">
        <f t="shared" si="85"/>
        <v>0</v>
      </c>
      <c r="BV599" s="22"/>
    </row>
    <row r="600" spans="1:74" x14ac:dyDescent="0.2">
      <c r="A600" s="1">
        <v>2014</v>
      </c>
      <c r="B600" s="1" t="s">
        <v>269</v>
      </c>
      <c r="C600" s="6">
        <v>1120142436</v>
      </c>
      <c r="D600" s="9"/>
      <c r="E600" s="9"/>
      <c r="F600" s="9"/>
      <c r="G600" s="9"/>
      <c r="H600" s="9"/>
      <c r="I600" s="9">
        <f t="shared" si="87"/>
        <v>0</v>
      </c>
      <c r="J600" s="12"/>
      <c r="K600" s="12">
        <f t="shared" si="90"/>
        <v>0</v>
      </c>
      <c r="L600" s="15"/>
      <c r="M600" s="15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>
        <f t="shared" si="86"/>
        <v>0</v>
      </c>
      <c r="AI600" s="20"/>
      <c r="AJ600" s="20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8"/>
      <c r="BB600" s="18"/>
      <c r="BC600" s="18"/>
      <c r="BD600" s="18"/>
      <c r="BE600" s="18"/>
      <c r="BF600" s="18"/>
      <c r="BG600" s="18"/>
      <c r="BH600" s="18"/>
      <c r="BI600" s="18"/>
      <c r="BJ600" s="18"/>
      <c r="BK600" s="18"/>
      <c r="BL600" s="18">
        <f t="shared" si="88"/>
        <v>0</v>
      </c>
      <c r="BM600" s="12"/>
      <c r="BN600" s="12"/>
      <c r="BO600" s="12"/>
      <c r="BP600" s="12"/>
      <c r="BQ600" s="12"/>
      <c r="BR600" s="12"/>
      <c r="BS600" s="12">
        <f t="shared" si="91"/>
        <v>0</v>
      </c>
      <c r="BT600" s="12">
        <f t="shared" si="89"/>
        <v>0</v>
      </c>
      <c r="BU600" s="22">
        <f t="shared" si="85"/>
        <v>0</v>
      </c>
      <c r="BV600" s="22"/>
    </row>
    <row r="601" spans="1:74" x14ac:dyDescent="0.2">
      <c r="A601" s="1">
        <v>2014</v>
      </c>
      <c r="B601" s="1" t="s">
        <v>269</v>
      </c>
      <c r="C601" s="6">
        <v>1120142446</v>
      </c>
      <c r="D601" s="9"/>
      <c r="E601" s="9"/>
      <c r="F601" s="9"/>
      <c r="G601" s="9"/>
      <c r="H601" s="9"/>
      <c r="I601" s="9">
        <f t="shared" si="87"/>
        <v>0</v>
      </c>
      <c r="J601" s="12"/>
      <c r="K601" s="12">
        <f t="shared" si="90"/>
        <v>0</v>
      </c>
      <c r="L601" s="15"/>
      <c r="M601" s="15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>
        <f t="shared" si="86"/>
        <v>0</v>
      </c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8"/>
      <c r="BB601" s="18"/>
      <c r="BC601" s="18"/>
      <c r="BD601" s="18"/>
      <c r="BE601" s="18"/>
      <c r="BF601" s="18"/>
      <c r="BG601" s="18"/>
      <c r="BH601" s="18"/>
      <c r="BI601" s="18"/>
      <c r="BJ601" s="18"/>
      <c r="BK601" s="18"/>
      <c r="BL601" s="18">
        <f t="shared" si="88"/>
        <v>0</v>
      </c>
      <c r="BM601" s="12"/>
      <c r="BN601" s="12"/>
      <c r="BO601" s="12"/>
      <c r="BP601" s="12"/>
      <c r="BQ601" s="12"/>
      <c r="BR601" s="12"/>
      <c r="BS601" s="12">
        <f t="shared" si="91"/>
        <v>0</v>
      </c>
      <c r="BT601" s="12">
        <f t="shared" si="89"/>
        <v>0</v>
      </c>
      <c r="BU601" s="22">
        <f t="shared" si="85"/>
        <v>0</v>
      </c>
      <c r="BV601" s="22"/>
    </row>
    <row r="602" spans="1:74" x14ac:dyDescent="0.2">
      <c r="A602" s="1">
        <v>2014</v>
      </c>
      <c r="B602" s="1" t="s">
        <v>269</v>
      </c>
      <c r="C602" s="6">
        <v>1120142450</v>
      </c>
      <c r="D602" s="9"/>
      <c r="E602" s="9"/>
      <c r="F602" s="9"/>
      <c r="G602" s="9"/>
      <c r="H602" s="9"/>
      <c r="I602" s="9">
        <f t="shared" si="87"/>
        <v>0</v>
      </c>
      <c r="J602" s="12"/>
      <c r="K602" s="12">
        <f t="shared" si="90"/>
        <v>0</v>
      </c>
      <c r="L602" s="15"/>
      <c r="M602" s="15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>
        <f t="shared" si="86"/>
        <v>0</v>
      </c>
      <c r="AI602" s="20"/>
      <c r="AJ602" s="20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8"/>
      <c r="BB602" s="18"/>
      <c r="BC602" s="18"/>
      <c r="BD602" s="18"/>
      <c r="BE602" s="18"/>
      <c r="BF602" s="18"/>
      <c r="BG602" s="18"/>
      <c r="BH602" s="18"/>
      <c r="BI602" s="18"/>
      <c r="BJ602" s="18"/>
      <c r="BK602" s="18"/>
      <c r="BL602" s="18">
        <f t="shared" si="88"/>
        <v>0</v>
      </c>
      <c r="BM602" s="12"/>
      <c r="BN602" s="12"/>
      <c r="BO602" s="12"/>
      <c r="BP602" s="12"/>
      <c r="BQ602" s="12"/>
      <c r="BR602" s="12"/>
      <c r="BS602" s="12">
        <f t="shared" si="91"/>
        <v>0</v>
      </c>
      <c r="BT602" s="12">
        <f t="shared" si="89"/>
        <v>0</v>
      </c>
      <c r="BU602" s="22">
        <f t="shared" si="85"/>
        <v>0</v>
      </c>
      <c r="BV602" s="22"/>
    </row>
    <row r="603" spans="1:74" x14ac:dyDescent="0.2">
      <c r="A603" s="1">
        <v>2014</v>
      </c>
      <c r="B603" s="1" t="s">
        <v>289</v>
      </c>
      <c r="C603" s="6">
        <v>1120142319</v>
      </c>
      <c r="D603" s="9"/>
      <c r="E603" s="9"/>
      <c r="F603" s="9"/>
      <c r="G603" s="9"/>
      <c r="H603" s="9"/>
      <c r="I603" s="9">
        <f t="shared" si="87"/>
        <v>0</v>
      </c>
      <c r="J603" s="12"/>
      <c r="K603" s="12">
        <f t="shared" si="90"/>
        <v>0</v>
      </c>
      <c r="L603" s="15"/>
      <c r="M603" s="15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>
        <f t="shared" si="86"/>
        <v>0</v>
      </c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8"/>
      <c r="BB603" s="18"/>
      <c r="BC603" s="18"/>
      <c r="BD603" s="18"/>
      <c r="BE603" s="18"/>
      <c r="BF603" s="18"/>
      <c r="BG603" s="18"/>
      <c r="BH603" s="18"/>
      <c r="BI603" s="18"/>
      <c r="BJ603" s="18"/>
      <c r="BK603" s="18"/>
      <c r="BL603" s="18">
        <f t="shared" si="88"/>
        <v>0</v>
      </c>
      <c r="BM603" s="12"/>
      <c r="BN603" s="12"/>
      <c r="BO603" s="12"/>
      <c r="BP603" s="12"/>
      <c r="BQ603" s="12"/>
      <c r="BR603" s="12"/>
      <c r="BS603" s="12">
        <f t="shared" si="91"/>
        <v>0</v>
      </c>
      <c r="BT603" s="12">
        <f t="shared" si="89"/>
        <v>0</v>
      </c>
      <c r="BU603" s="22">
        <f t="shared" ref="BU603:BU645" si="92">SUM(BT603,BL603,AH603,I603)</f>
        <v>0</v>
      </c>
      <c r="BV603" s="22"/>
    </row>
    <row r="604" spans="1:74" x14ac:dyDescent="0.2">
      <c r="A604" s="1">
        <v>2014</v>
      </c>
      <c r="B604" s="1" t="s">
        <v>289</v>
      </c>
      <c r="C604" s="6">
        <v>1120142321</v>
      </c>
      <c r="D604" s="9"/>
      <c r="E604" s="9"/>
      <c r="F604" s="9"/>
      <c r="G604" s="9"/>
      <c r="H604" s="9"/>
      <c r="I604" s="9">
        <f t="shared" si="87"/>
        <v>0</v>
      </c>
      <c r="J604" s="12"/>
      <c r="K604" s="12">
        <f t="shared" si="90"/>
        <v>0</v>
      </c>
      <c r="L604" s="15"/>
      <c r="M604" s="15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>
        <f t="shared" si="86"/>
        <v>0</v>
      </c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8"/>
      <c r="BB604" s="18"/>
      <c r="BC604" s="18"/>
      <c r="BD604" s="18"/>
      <c r="BE604" s="18"/>
      <c r="BF604" s="18"/>
      <c r="BG604" s="18">
        <v>17</v>
      </c>
      <c r="BH604" s="18">
        <v>0.4</v>
      </c>
      <c r="BI604" s="18"/>
      <c r="BJ604" s="18"/>
      <c r="BK604" s="18"/>
      <c r="BL604" s="18">
        <f t="shared" si="88"/>
        <v>0.4</v>
      </c>
      <c r="BM604" s="12"/>
      <c r="BN604" s="12"/>
      <c r="BO604" s="12"/>
      <c r="BP604" s="12"/>
      <c r="BQ604" s="12"/>
      <c r="BR604" s="12"/>
      <c r="BS604" s="12">
        <f t="shared" si="91"/>
        <v>0</v>
      </c>
      <c r="BT604" s="12">
        <f t="shared" si="89"/>
        <v>0</v>
      </c>
      <c r="BU604" s="22">
        <f t="shared" si="92"/>
        <v>0.4</v>
      </c>
      <c r="BV604" s="22"/>
    </row>
    <row r="605" spans="1:74" x14ac:dyDescent="0.2">
      <c r="A605" s="1">
        <v>2014</v>
      </c>
      <c r="B605" s="1" t="s">
        <v>289</v>
      </c>
      <c r="C605" s="6">
        <v>1120142325</v>
      </c>
      <c r="D605" s="9">
        <v>1.2</v>
      </c>
      <c r="E605" s="9" t="s">
        <v>428</v>
      </c>
      <c r="F605" s="9">
        <v>0.8</v>
      </c>
      <c r="G605" s="9"/>
      <c r="H605" s="9"/>
      <c r="I605" s="9">
        <f t="shared" si="87"/>
        <v>0.96</v>
      </c>
      <c r="J605" s="12"/>
      <c r="K605" s="12">
        <f t="shared" si="90"/>
        <v>0</v>
      </c>
      <c r="L605" s="15"/>
      <c r="M605" s="15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>
        <f t="shared" si="86"/>
        <v>0</v>
      </c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8"/>
      <c r="BB605" s="18"/>
      <c r="BC605" s="18"/>
      <c r="BD605" s="18"/>
      <c r="BE605" s="18"/>
      <c r="BF605" s="18"/>
      <c r="BG605" s="18"/>
      <c r="BH605" s="18"/>
      <c r="BI605" s="18"/>
      <c r="BJ605" s="18"/>
      <c r="BK605" s="18"/>
      <c r="BL605" s="18">
        <f t="shared" si="88"/>
        <v>0</v>
      </c>
      <c r="BM605" s="12"/>
      <c r="BN605" s="12"/>
      <c r="BO605" s="12"/>
      <c r="BP605" s="12"/>
      <c r="BQ605" s="12"/>
      <c r="BR605" s="12"/>
      <c r="BS605" s="12">
        <f t="shared" si="91"/>
        <v>0</v>
      </c>
      <c r="BT605" s="12">
        <f t="shared" si="89"/>
        <v>0</v>
      </c>
      <c r="BU605" s="22">
        <f t="shared" si="92"/>
        <v>0.96</v>
      </c>
      <c r="BV605" s="22"/>
    </row>
    <row r="606" spans="1:74" x14ac:dyDescent="0.2">
      <c r="A606" s="1">
        <v>2014</v>
      </c>
      <c r="B606" s="1" t="s">
        <v>289</v>
      </c>
      <c r="C606" s="6">
        <v>1120142328</v>
      </c>
      <c r="D606" s="9"/>
      <c r="E606" s="9"/>
      <c r="F606" s="9"/>
      <c r="G606" s="9"/>
      <c r="H606" s="9"/>
      <c r="I606" s="9">
        <f t="shared" si="87"/>
        <v>0</v>
      </c>
      <c r="J606" s="12"/>
      <c r="K606" s="12">
        <f t="shared" si="90"/>
        <v>0</v>
      </c>
      <c r="L606" s="15"/>
      <c r="M606" s="15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>
        <f t="shared" si="86"/>
        <v>0</v>
      </c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8"/>
      <c r="BB606" s="18"/>
      <c r="BC606" s="18"/>
      <c r="BD606" s="18"/>
      <c r="BE606" s="18"/>
      <c r="BF606" s="18"/>
      <c r="BG606" s="18"/>
      <c r="BH606" s="18"/>
      <c r="BI606" s="18"/>
      <c r="BJ606" s="18"/>
      <c r="BK606" s="18"/>
      <c r="BL606" s="18">
        <f t="shared" si="88"/>
        <v>0</v>
      </c>
      <c r="BM606" s="12"/>
      <c r="BN606" s="12"/>
      <c r="BO606" s="12"/>
      <c r="BP606" s="12"/>
      <c r="BQ606" s="12"/>
      <c r="BR606" s="12"/>
      <c r="BS606" s="12">
        <f t="shared" si="91"/>
        <v>0</v>
      </c>
      <c r="BT606" s="12">
        <f t="shared" si="89"/>
        <v>0</v>
      </c>
      <c r="BU606" s="22">
        <f t="shared" si="92"/>
        <v>0</v>
      </c>
      <c r="BV606" s="22"/>
    </row>
    <row r="607" spans="1:74" x14ac:dyDescent="0.2">
      <c r="A607" s="1">
        <v>2014</v>
      </c>
      <c r="B607" s="1" t="s">
        <v>289</v>
      </c>
      <c r="C607" s="6">
        <v>1120142330</v>
      </c>
      <c r="D607" s="9"/>
      <c r="E607" s="9"/>
      <c r="F607" s="9"/>
      <c r="G607" s="9"/>
      <c r="H607" s="9"/>
      <c r="I607" s="9">
        <f t="shared" si="87"/>
        <v>0</v>
      </c>
      <c r="J607" s="12"/>
      <c r="K607" s="12">
        <f t="shared" si="90"/>
        <v>0</v>
      </c>
      <c r="L607" s="15"/>
      <c r="M607" s="15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>
        <f t="shared" si="86"/>
        <v>0</v>
      </c>
      <c r="AI607" s="20"/>
      <c r="AJ607" s="20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8"/>
      <c r="BB607" s="18"/>
      <c r="BC607" s="18"/>
      <c r="BD607" s="18"/>
      <c r="BE607" s="18"/>
      <c r="BF607" s="18"/>
      <c r="BG607" s="18"/>
      <c r="BH607" s="18"/>
      <c r="BI607" s="18"/>
      <c r="BJ607" s="18"/>
      <c r="BK607" s="18"/>
      <c r="BL607" s="18">
        <f t="shared" si="88"/>
        <v>0</v>
      </c>
      <c r="BM607" s="12"/>
      <c r="BN607" s="12"/>
      <c r="BO607" s="12"/>
      <c r="BP607" s="12"/>
      <c r="BQ607" s="12"/>
      <c r="BR607" s="12"/>
      <c r="BS607" s="12">
        <f t="shared" si="91"/>
        <v>0</v>
      </c>
      <c r="BT607" s="12">
        <f t="shared" si="89"/>
        <v>0</v>
      </c>
      <c r="BU607" s="22">
        <f t="shared" si="92"/>
        <v>0</v>
      </c>
      <c r="BV607" s="22"/>
    </row>
    <row r="608" spans="1:74" x14ac:dyDescent="0.2">
      <c r="A608" s="1">
        <v>2014</v>
      </c>
      <c r="B608" s="1" t="s">
        <v>289</v>
      </c>
      <c r="C608" s="6">
        <v>1120142344</v>
      </c>
      <c r="D608" s="9"/>
      <c r="E608" s="9"/>
      <c r="F608" s="9"/>
      <c r="G608" s="9"/>
      <c r="H608" s="9"/>
      <c r="I608" s="9">
        <f t="shared" si="87"/>
        <v>0</v>
      </c>
      <c r="J608" s="12"/>
      <c r="K608" s="12">
        <f t="shared" si="90"/>
        <v>0</v>
      </c>
      <c r="L608" s="15"/>
      <c r="M608" s="15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>
        <f t="shared" si="86"/>
        <v>0</v>
      </c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8"/>
      <c r="BB608" s="18"/>
      <c r="BC608" s="18"/>
      <c r="BD608" s="18"/>
      <c r="BE608" s="18"/>
      <c r="BF608" s="18"/>
      <c r="BG608" s="18"/>
      <c r="BH608" s="18"/>
      <c r="BI608" s="18"/>
      <c r="BJ608" s="18"/>
      <c r="BK608" s="18"/>
      <c r="BL608" s="18">
        <f t="shared" si="88"/>
        <v>0</v>
      </c>
      <c r="BM608" s="12"/>
      <c r="BN608" s="12"/>
      <c r="BO608" s="12"/>
      <c r="BP608" s="12"/>
      <c r="BQ608" s="12"/>
      <c r="BR608" s="12"/>
      <c r="BS608" s="12">
        <f t="shared" si="91"/>
        <v>0</v>
      </c>
      <c r="BT608" s="12">
        <f t="shared" si="89"/>
        <v>0</v>
      </c>
      <c r="BU608" s="22">
        <f t="shared" si="92"/>
        <v>0</v>
      </c>
      <c r="BV608" s="22"/>
    </row>
    <row r="609" spans="1:74" x14ac:dyDescent="0.2">
      <c r="A609" s="1">
        <v>2014</v>
      </c>
      <c r="B609" s="1" t="s">
        <v>289</v>
      </c>
      <c r="C609" s="6">
        <v>1120142348</v>
      </c>
      <c r="D609" s="9"/>
      <c r="E609" s="9"/>
      <c r="F609" s="9"/>
      <c r="G609" s="9"/>
      <c r="H609" s="9"/>
      <c r="I609" s="9">
        <f t="shared" si="87"/>
        <v>0</v>
      </c>
      <c r="J609" s="12"/>
      <c r="K609" s="12">
        <f t="shared" si="90"/>
        <v>0</v>
      </c>
      <c r="L609" s="15"/>
      <c r="M609" s="15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>
        <f t="shared" si="86"/>
        <v>0</v>
      </c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8"/>
      <c r="BB609" s="18"/>
      <c r="BC609" s="18"/>
      <c r="BD609" s="18"/>
      <c r="BE609" s="18"/>
      <c r="BF609" s="18"/>
      <c r="BG609" s="18"/>
      <c r="BH609" s="18"/>
      <c r="BI609" s="18"/>
      <c r="BJ609" s="18"/>
      <c r="BK609" s="18"/>
      <c r="BL609" s="18">
        <f t="shared" si="88"/>
        <v>0</v>
      </c>
      <c r="BM609" s="12"/>
      <c r="BN609" s="12"/>
      <c r="BO609" s="12"/>
      <c r="BP609" s="12"/>
      <c r="BQ609" s="12"/>
      <c r="BR609" s="12"/>
      <c r="BS609" s="12">
        <f t="shared" si="91"/>
        <v>0</v>
      </c>
      <c r="BT609" s="12">
        <f t="shared" si="89"/>
        <v>0</v>
      </c>
      <c r="BU609" s="22">
        <f t="shared" si="92"/>
        <v>0</v>
      </c>
      <c r="BV609" s="22"/>
    </row>
    <row r="610" spans="1:74" x14ac:dyDescent="0.2">
      <c r="A610" s="1">
        <v>2014</v>
      </c>
      <c r="B610" s="1" t="s">
        <v>289</v>
      </c>
      <c r="C610" s="6">
        <v>1120142357</v>
      </c>
      <c r="D610" s="9"/>
      <c r="E610" s="9"/>
      <c r="F610" s="9"/>
      <c r="G610" s="9"/>
      <c r="H610" s="9"/>
      <c r="I610" s="9">
        <f t="shared" si="87"/>
        <v>0</v>
      </c>
      <c r="J610" s="12"/>
      <c r="K610" s="12">
        <f t="shared" si="90"/>
        <v>0</v>
      </c>
      <c r="L610" s="15"/>
      <c r="M610" s="15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>
        <f t="shared" ref="AH610:AH645" si="93">MIN(SUM(AG610,AE610,AC610,AA610,Y610,W610,T610,R610,O610,M610,K610),3)</f>
        <v>0</v>
      </c>
      <c r="AI610" s="20"/>
      <c r="AJ610" s="20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8"/>
      <c r="BB610" s="18"/>
      <c r="BC610" s="18"/>
      <c r="BD610" s="18"/>
      <c r="BE610" s="18"/>
      <c r="BF610" s="18"/>
      <c r="BG610" s="18"/>
      <c r="BH610" s="18"/>
      <c r="BI610" s="18"/>
      <c r="BJ610" s="18"/>
      <c r="BK610" s="18"/>
      <c r="BL610" s="18">
        <f t="shared" si="88"/>
        <v>0</v>
      </c>
      <c r="BM610" s="12"/>
      <c r="BN610" s="12"/>
      <c r="BO610" s="12"/>
      <c r="BP610" s="12"/>
      <c r="BQ610" s="12"/>
      <c r="BR610" s="12"/>
      <c r="BS610" s="12">
        <f t="shared" si="91"/>
        <v>0</v>
      </c>
      <c r="BT610" s="12">
        <f t="shared" si="89"/>
        <v>0</v>
      </c>
      <c r="BU610" s="22">
        <f t="shared" si="92"/>
        <v>0</v>
      </c>
      <c r="BV610" s="22"/>
    </row>
    <row r="611" spans="1:74" x14ac:dyDescent="0.2">
      <c r="A611" s="1">
        <v>2014</v>
      </c>
      <c r="B611" s="1" t="s">
        <v>289</v>
      </c>
      <c r="C611" s="6">
        <v>1120142360</v>
      </c>
      <c r="D611" s="9"/>
      <c r="E611" s="9"/>
      <c r="F611" s="9"/>
      <c r="G611" s="9">
        <v>2</v>
      </c>
      <c r="H611" s="9" t="s">
        <v>432</v>
      </c>
      <c r="I611" s="9">
        <f t="shared" si="87"/>
        <v>2</v>
      </c>
      <c r="J611" s="12"/>
      <c r="K611" s="12">
        <f t="shared" si="90"/>
        <v>0</v>
      </c>
      <c r="L611" s="15"/>
      <c r="M611" s="15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>
        <f t="shared" si="93"/>
        <v>0</v>
      </c>
      <c r="AI611" s="20"/>
      <c r="AJ611" s="20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8"/>
      <c r="BB611" s="18"/>
      <c r="BC611" s="18"/>
      <c r="BD611" s="18"/>
      <c r="BE611" s="18"/>
      <c r="BF611" s="18"/>
      <c r="BG611" s="18"/>
      <c r="BH611" s="18"/>
      <c r="BI611" s="18"/>
      <c r="BJ611" s="18"/>
      <c r="BK611" s="18"/>
      <c r="BL611" s="18">
        <f t="shared" si="88"/>
        <v>0</v>
      </c>
      <c r="BM611" s="12"/>
      <c r="BN611" s="12"/>
      <c r="BO611" s="12"/>
      <c r="BP611" s="12"/>
      <c r="BQ611" s="12"/>
      <c r="BR611" s="12"/>
      <c r="BS611" s="12">
        <f t="shared" si="91"/>
        <v>0</v>
      </c>
      <c r="BT611" s="12">
        <f t="shared" si="89"/>
        <v>0</v>
      </c>
      <c r="BU611" s="22">
        <f t="shared" si="92"/>
        <v>2</v>
      </c>
      <c r="BV611" s="22"/>
    </row>
    <row r="612" spans="1:74" x14ac:dyDescent="0.2">
      <c r="A612" s="1">
        <v>2014</v>
      </c>
      <c r="B612" s="1" t="s">
        <v>289</v>
      </c>
      <c r="C612" s="7">
        <v>1120142370</v>
      </c>
      <c r="D612" s="9"/>
      <c r="E612" s="9"/>
      <c r="F612" s="9"/>
      <c r="G612" s="9"/>
      <c r="H612" s="9"/>
      <c r="I612" s="9">
        <f t="shared" si="87"/>
        <v>0</v>
      </c>
      <c r="J612" s="12"/>
      <c r="K612" s="12">
        <f t="shared" si="90"/>
        <v>0</v>
      </c>
      <c r="L612" s="15"/>
      <c r="M612" s="15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>
        <f t="shared" si="93"/>
        <v>0</v>
      </c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8"/>
      <c r="BB612" s="18"/>
      <c r="BC612" s="18"/>
      <c r="BD612" s="18"/>
      <c r="BE612" s="18"/>
      <c r="BF612" s="18"/>
      <c r="BG612" s="18"/>
      <c r="BH612" s="18"/>
      <c r="BI612" s="18"/>
      <c r="BJ612" s="18"/>
      <c r="BK612" s="18"/>
      <c r="BL612" s="18">
        <f t="shared" si="88"/>
        <v>0</v>
      </c>
      <c r="BM612" s="12"/>
      <c r="BN612" s="12"/>
      <c r="BO612" s="12"/>
      <c r="BP612" s="12"/>
      <c r="BQ612" s="12"/>
      <c r="BR612" s="12"/>
      <c r="BS612" s="12">
        <f t="shared" si="91"/>
        <v>0</v>
      </c>
      <c r="BT612" s="12">
        <f t="shared" si="89"/>
        <v>0</v>
      </c>
      <c r="BU612" s="22">
        <f t="shared" si="92"/>
        <v>0</v>
      </c>
      <c r="BV612" s="22"/>
    </row>
    <row r="613" spans="1:74" x14ac:dyDescent="0.2">
      <c r="A613" s="1">
        <v>2014</v>
      </c>
      <c r="B613" s="1" t="s">
        <v>289</v>
      </c>
      <c r="C613" s="6">
        <v>1120142373</v>
      </c>
      <c r="D613" s="9">
        <v>1.2</v>
      </c>
      <c r="E613" s="9" t="s">
        <v>105</v>
      </c>
      <c r="F613" s="9">
        <v>0.8</v>
      </c>
      <c r="G613" s="9"/>
      <c r="H613" s="9"/>
      <c r="I613" s="9">
        <f t="shared" si="87"/>
        <v>0.96</v>
      </c>
      <c r="J613" s="12"/>
      <c r="K613" s="12">
        <f t="shared" si="90"/>
        <v>0</v>
      </c>
      <c r="L613" s="15"/>
      <c r="M613" s="15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>
        <f t="shared" si="93"/>
        <v>0</v>
      </c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8"/>
      <c r="BB613" s="18"/>
      <c r="BC613" s="18"/>
      <c r="BD613" s="18"/>
      <c r="BE613" s="18"/>
      <c r="BF613" s="18"/>
      <c r="BG613" s="18"/>
      <c r="BH613" s="18"/>
      <c r="BI613" s="18"/>
      <c r="BJ613" s="18"/>
      <c r="BK613" s="18"/>
      <c r="BL613" s="18">
        <f t="shared" si="88"/>
        <v>0</v>
      </c>
      <c r="BM613" s="12"/>
      <c r="BN613" s="12"/>
      <c r="BO613" s="12"/>
      <c r="BP613" s="12"/>
      <c r="BQ613" s="12"/>
      <c r="BR613" s="12"/>
      <c r="BS613" s="12">
        <f t="shared" si="91"/>
        <v>0</v>
      </c>
      <c r="BT613" s="12">
        <f t="shared" si="89"/>
        <v>0</v>
      </c>
      <c r="BU613" s="22">
        <f t="shared" si="92"/>
        <v>0.96</v>
      </c>
      <c r="BV613" s="22"/>
    </row>
    <row r="614" spans="1:74" x14ac:dyDescent="0.2">
      <c r="A614" s="1">
        <v>2014</v>
      </c>
      <c r="B614" s="1" t="s">
        <v>289</v>
      </c>
      <c r="C614" s="6">
        <v>1120142379</v>
      </c>
      <c r="D614" s="9">
        <v>1.2</v>
      </c>
      <c r="E614" s="9" t="s">
        <v>433</v>
      </c>
      <c r="F614" s="9">
        <v>0.8</v>
      </c>
      <c r="G614" s="9"/>
      <c r="H614" s="9"/>
      <c r="I614" s="9">
        <f t="shared" si="87"/>
        <v>0.96</v>
      </c>
      <c r="J614" s="12"/>
      <c r="K614" s="12">
        <f t="shared" si="90"/>
        <v>0</v>
      </c>
      <c r="L614" s="15"/>
      <c r="M614" s="15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>
        <f t="shared" si="93"/>
        <v>0</v>
      </c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8"/>
      <c r="BB614" s="18"/>
      <c r="BC614" s="18"/>
      <c r="BD614" s="18"/>
      <c r="BE614" s="18"/>
      <c r="BF614" s="18"/>
      <c r="BG614" s="18">
        <v>6</v>
      </c>
      <c r="BH614" s="18">
        <v>0.2</v>
      </c>
      <c r="BI614" s="18"/>
      <c r="BJ614" s="18"/>
      <c r="BK614" s="18"/>
      <c r="BL614" s="18">
        <f t="shared" si="88"/>
        <v>0.2</v>
      </c>
      <c r="BM614" s="12"/>
      <c r="BN614" s="12"/>
      <c r="BO614" s="12"/>
      <c r="BP614" s="12"/>
      <c r="BQ614" s="12"/>
      <c r="BR614" s="12"/>
      <c r="BS614" s="12">
        <f t="shared" si="91"/>
        <v>0</v>
      </c>
      <c r="BT614" s="12">
        <f t="shared" si="89"/>
        <v>0</v>
      </c>
      <c r="BU614" s="22">
        <f t="shared" si="92"/>
        <v>1.1599999999999999</v>
      </c>
      <c r="BV614" s="22"/>
    </row>
    <row r="615" spans="1:74" x14ac:dyDescent="0.2">
      <c r="A615" s="1">
        <v>2014</v>
      </c>
      <c r="B615" s="1" t="s">
        <v>289</v>
      </c>
      <c r="C615" s="6">
        <v>1120142392</v>
      </c>
      <c r="D615" s="9"/>
      <c r="E615" s="9"/>
      <c r="F615" s="9"/>
      <c r="G615" s="9"/>
      <c r="H615" s="9"/>
      <c r="I615" s="9">
        <f t="shared" si="87"/>
        <v>0</v>
      </c>
      <c r="J615" s="12"/>
      <c r="K615" s="12">
        <f t="shared" si="90"/>
        <v>0</v>
      </c>
      <c r="L615" s="15"/>
      <c r="M615" s="15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>
        <f t="shared" si="93"/>
        <v>0</v>
      </c>
      <c r="AI615" s="20"/>
      <c r="AJ615" s="20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8"/>
      <c r="BB615" s="18"/>
      <c r="BC615" s="18"/>
      <c r="BD615" s="18"/>
      <c r="BE615" s="18"/>
      <c r="BF615" s="18"/>
      <c r="BG615" s="18"/>
      <c r="BH615" s="18"/>
      <c r="BI615" s="18"/>
      <c r="BJ615" s="18"/>
      <c r="BK615" s="18"/>
      <c r="BL615" s="18">
        <f t="shared" si="88"/>
        <v>0</v>
      </c>
      <c r="BM615" s="12"/>
      <c r="BN615" s="12"/>
      <c r="BO615" s="12"/>
      <c r="BP615" s="12"/>
      <c r="BQ615" s="12"/>
      <c r="BR615" s="12"/>
      <c r="BS615" s="12">
        <f t="shared" si="91"/>
        <v>0</v>
      </c>
      <c r="BT615" s="12">
        <f t="shared" si="89"/>
        <v>0</v>
      </c>
      <c r="BU615" s="22">
        <f t="shared" si="92"/>
        <v>0</v>
      </c>
      <c r="BV615" s="22"/>
    </row>
    <row r="616" spans="1:74" x14ac:dyDescent="0.2">
      <c r="A616" s="1">
        <v>2014</v>
      </c>
      <c r="B616" s="1" t="s">
        <v>289</v>
      </c>
      <c r="C616" s="6">
        <v>1120142403</v>
      </c>
      <c r="D616" s="9"/>
      <c r="E616" s="9"/>
      <c r="F616" s="9"/>
      <c r="G616" s="9"/>
      <c r="H616" s="9"/>
      <c r="I616" s="9">
        <f t="shared" si="87"/>
        <v>0</v>
      </c>
      <c r="J616" s="12"/>
      <c r="K616" s="12">
        <f t="shared" si="90"/>
        <v>0</v>
      </c>
      <c r="L616" s="15"/>
      <c r="M616" s="15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>
        <f t="shared" si="93"/>
        <v>0</v>
      </c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8"/>
      <c r="BB616" s="18"/>
      <c r="BC616" s="18"/>
      <c r="BD616" s="18"/>
      <c r="BE616" s="18"/>
      <c r="BF616" s="18"/>
      <c r="BG616" s="18"/>
      <c r="BH616" s="18"/>
      <c r="BI616" s="18"/>
      <c r="BJ616" s="18"/>
      <c r="BK616" s="18"/>
      <c r="BL616" s="18">
        <f t="shared" si="88"/>
        <v>0</v>
      </c>
      <c r="BM616" s="12"/>
      <c r="BN616" s="12"/>
      <c r="BO616" s="12"/>
      <c r="BP616" s="12"/>
      <c r="BQ616" s="12"/>
      <c r="BR616" s="12"/>
      <c r="BS616" s="12">
        <f t="shared" si="91"/>
        <v>0</v>
      </c>
      <c r="BT616" s="12">
        <f t="shared" si="89"/>
        <v>0</v>
      </c>
      <c r="BU616" s="22">
        <f t="shared" si="92"/>
        <v>0</v>
      </c>
      <c r="BV616" s="22"/>
    </row>
    <row r="617" spans="1:74" x14ac:dyDescent="0.2">
      <c r="A617" s="1">
        <v>2014</v>
      </c>
      <c r="B617" s="1" t="s">
        <v>289</v>
      </c>
      <c r="C617" s="6">
        <v>1120142406</v>
      </c>
      <c r="D617" s="9">
        <v>1.2</v>
      </c>
      <c r="E617" s="9" t="s">
        <v>102</v>
      </c>
      <c r="F617" s="9">
        <v>1</v>
      </c>
      <c r="G617" s="9">
        <v>1.6</v>
      </c>
      <c r="H617" s="9" t="s">
        <v>434</v>
      </c>
      <c r="I617" s="9">
        <f t="shared" si="87"/>
        <v>2</v>
      </c>
      <c r="J617" s="12"/>
      <c r="K617" s="12">
        <f t="shared" si="90"/>
        <v>0</v>
      </c>
      <c r="L617" s="15"/>
      <c r="M617" s="15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>
        <f t="shared" si="93"/>
        <v>0</v>
      </c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8"/>
      <c r="BB617" s="18"/>
      <c r="BC617" s="18"/>
      <c r="BD617" s="18"/>
      <c r="BE617" s="18"/>
      <c r="BF617" s="18"/>
      <c r="BG617" s="18">
        <v>6</v>
      </c>
      <c r="BH617" s="18">
        <v>0.2</v>
      </c>
      <c r="BI617" s="18"/>
      <c r="BJ617" s="18"/>
      <c r="BK617" s="18"/>
      <c r="BL617" s="18">
        <f t="shared" si="88"/>
        <v>0.2</v>
      </c>
      <c r="BM617" s="12"/>
      <c r="BN617" s="12"/>
      <c r="BO617" s="12"/>
      <c r="BP617" s="12"/>
      <c r="BQ617" s="12"/>
      <c r="BR617" s="12"/>
      <c r="BS617" s="12">
        <f t="shared" si="91"/>
        <v>0</v>
      </c>
      <c r="BT617" s="12">
        <f t="shared" si="89"/>
        <v>0</v>
      </c>
      <c r="BU617" s="22">
        <f t="shared" si="92"/>
        <v>2.2000000000000002</v>
      </c>
      <c r="BV617" s="22"/>
    </row>
    <row r="618" spans="1:74" x14ac:dyDescent="0.2">
      <c r="A618" s="1">
        <v>2014</v>
      </c>
      <c r="B618" s="1" t="s">
        <v>289</v>
      </c>
      <c r="C618" s="6">
        <v>1120142417</v>
      </c>
      <c r="D618" s="9">
        <v>1.6</v>
      </c>
      <c r="E618" s="9" t="s">
        <v>95</v>
      </c>
      <c r="F618" s="9">
        <v>1</v>
      </c>
      <c r="G618" s="9"/>
      <c r="H618" s="9"/>
      <c r="I618" s="9">
        <f t="shared" ref="I618:I645" si="94">MIN(D618*F618+G618,2)</f>
        <v>1.6</v>
      </c>
      <c r="J618" s="12"/>
      <c r="K618" s="12">
        <f t="shared" si="90"/>
        <v>0</v>
      </c>
      <c r="L618" s="15"/>
      <c r="M618" s="15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>
        <f t="shared" si="93"/>
        <v>0</v>
      </c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8"/>
      <c r="BB618" s="18"/>
      <c r="BC618" s="18"/>
      <c r="BD618" s="18"/>
      <c r="BE618" s="18"/>
      <c r="BF618" s="18"/>
      <c r="BG618" s="18"/>
      <c r="BH618" s="18"/>
      <c r="BI618" s="18"/>
      <c r="BJ618" s="18"/>
      <c r="BK618" s="18"/>
      <c r="BL618" s="18">
        <f t="shared" si="88"/>
        <v>0</v>
      </c>
      <c r="BM618" s="12"/>
      <c r="BN618" s="12"/>
      <c r="BO618" s="12"/>
      <c r="BP618" s="12"/>
      <c r="BQ618" s="12"/>
      <c r="BR618" s="12"/>
      <c r="BS618" s="12">
        <f t="shared" si="91"/>
        <v>0</v>
      </c>
      <c r="BT618" s="12">
        <f t="shared" si="89"/>
        <v>0</v>
      </c>
      <c r="BU618" s="22">
        <f t="shared" si="92"/>
        <v>1.6</v>
      </c>
      <c r="BV618" s="22"/>
    </row>
    <row r="619" spans="1:74" x14ac:dyDescent="0.2">
      <c r="A619" s="1">
        <v>2014</v>
      </c>
      <c r="B619" s="1" t="s">
        <v>289</v>
      </c>
      <c r="C619" s="6">
        <v>1120142422</v>
      </c>
      <c r="D619" s="9"/>
      <c r="E619" s="9"/>
      <c r="F619" s="9"/>
      <c r="G619" s="9"/>
      <c r="H619" s="9"/>
      <c r="I619" s="9">
        <f t="shared" si="94"/>
        <v>0</v>
      </c>
      <c r="J619" s="12"/>
      <c r="K619" s="12">
        <f t="shared" si="90"/>
        <v>0</v>
      </c>
      <c r="L619" s="15"/>
      <c r="M619" s="15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>
        <f t="shared" si="93"/>
        <v>0</v>
      </c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8"/>
      <c r="BB619" s="18"/>
      <c r="BC619" s="18"/>
      <c r="BD619" s="18"/>
      <c r="BE619" s="18"/>
      <c r="BF619" s="18"/>
      <c r="BG619" s="18"/>
      <c r="BH619" s="18"/>
      <c r="BI619" s="18"/>
      <c r="BJ619" s="18"/>
      <c r="BK619" s="18"/>
      <c r="BL619" s="18">
        <f t="shared" si="88"/>
        <v>0</v>
      </c>
      <c r="BM619" s="12"/>
      <c r="BN619" s="12"/>
      <c r="BO619" s="12"/>
      <c r="BP619" s="12"/>
      <c r="BQ619" s="12"/>
      <c r="BR619" s="12"/>
      <c r="BS619" s="12">
        <f t="shared" si="91"/>
        <v>0</v>
      </c>
      <c r="BT619" s="12">
        <f t="shared" si="89"/>
        <v>0</v>
      </c>
      <c r="BU619" s="22">
        <f t="shared" si="92"/>
        <v>0</v>
      </c>
      <c r="BV619" s="22"/>
    </row>
    <row r="620" spans="1:74" x14ac:dyDescent="0.2">
      <c r="A620" s="1">
        <v>2014</v>
      </c>
      <c r="B620" s="1" t="s">
        <v>289</v>
      </c>
      <c r="C620" s="6">
        <v>1120142435</v>
      </c>
      <c r="D620" s="9"/>
      <c r="E620" s="9"/>
      <c r="F620" s="9"/>
      <c r="G620" s="9"/>
      <c r="H620" s="9"/>
      <c r="I620" s="9">
        <f t="shared" si="94"/>
        <v>0</v>
      </c>
      <c r="J620" s="12"/>
      <c r="K620" s="12">
        <f t="shared" si="90"/>
        <v>0</v>
      </c>
      <c r="L620" s="15"/>
      <c r="M620" s="15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>
        <f t="shared" si="93"/>
        <v>0</v>
      </c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8"/>
      <c r="BB620" s="18"/>
      <c r="BC620" s="18"/>
      <c r="BD620" s="18"/>
      <c r="BE620" s="18"/>
      <c r="BF620" s="18"/>
      <c r="BG620" s="18"/>
      <c r="BH620" s="18"/>
      <c r="BI620" s="18"/>
      <c r="BJ620" s="18"/>
      <c r="BK620" s="18"/>
      <c r="BL620" s="18">
        <f t="shared" si="88"/>
        <v>0</v>
      </c>
      <c r="BM620" s="12"/>
      <c r="BN620" s="12"/>
      <c r="BO620" s="12"/>
      <c r="BP620" s="12"/>
      <c r="BQ620" s="12"/>
      <c r="BR620" s="12"/>
      <c r="BS620" s="12">
        <f t="shared" si="91"/>
        <v>0</v>
      </c>
      <c r="BT620" s="12">
        <f t="shared" si="89"/>
        <v>0</v>
      </c>
      <c r="BU620" s="22">
        <f t="shared" si="92"/>
        <v>0</v>
      </c>
      <c r="BV620" s="22"/>
    </row>
    <row r="621" spans="1:74" x14ac:dyDescent="0.2">
      <c r="A621" s="1">
        <v>2014</v>
      </c>
      <c r="B621" s="1" t="s">
        <v>289</v>
      </c>
      <c r="C621" s="6">
        <v>1120142438</v>
      </c>
      <c r="D621" s="9">
        <v>1.6</v>
      </c>
      <c r="E621" s="9" t="s">
        <v>110</v>
      </c>
      <c r="F621" s="9">
        <v>1</v>
      </c>
      <c r="G621" s="9"/>
      <c r="H621" s="9"/>
      <c r="I621" s="9">
        <f t="shared" si="94"/>
        <v>1.6</v>
      </c>
      <c r="J621" s="12"/>
      <c r="K621" s="12">
        <f t="shared" si="90"/>
        <v>0</v>
      </c>
      <c r="L621" s="15"/>
      <c r="M621" s="15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>
        <f t="shared" si="93"/>
        <v>0</v>
      </c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8"/>
      <c r="BB621" s="18"/>
      <c r="BC621" s="18"/>
      <c r="BD621" s="18"/>
      <c r="BE621" s="18"/>
      <c r="BF621" s="18"/>
      <c r="BG621" s="18"/>
      <c r="BH621" s="18"/>
      <c r="BI621" s="18"/>
      <c r="BJ621" s="18"/>
      <c r="BK621" s="18"/>
      <c r="BL621" s="18">
        <f t="shared" si="88"/>
        <v>0</v>
      </c>
      <c r="BM621" s="12"/>
      <c r="BN621" s="12"/>
      <c r="BO621" s="12"/>
      <c r="BP621" s="12"/>
      <c r="BQ621" s="12"/>
      <c r="BR621" s="12"/>
      <c r="BS621" s="12">
        <f t="shared" si="91"/>
        <v>0</v>
      </c>
      <c r="BT621" s="12">
        <f t="shared" si="89"/>
        <v>0</v>
      </c>
      <c r="BU621" s="22">
        <f t="shared" si="92"/>
        <v>1.6</v>
      </c>
      <c r="BV621" s="22"/>
    </row>
    <row r="622" spans="1:74" x14ac:dyDescent="0.2">
      <c r="A622" s="1">
        <v>2014</v>
      </c>
      <c r="B622" s="1" t="s">
        <v>289</v>
      </c>
      <c r="C622" s="6">
        <v>1120142442</v>
      </c>
      <c r="D622" s="9"/>
      <c r="E622" s="9"/>
      <c r="F622" s="9"/>
      <c r="G622" s="9"/>
      <c r="H622" s="9"/>
      <c r="I622" s="9">
        <f t="shared" si="94"/>
        <v>0</v>
      </c>
      <c r="J622" s="12"/>
      <c r="K622" s="12">
        <f t="shared" si="90"/>
        <v>0</v>
      </c>
      <c r="L622" s="15"/>
      <c r="M622" s="15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>
        <f t="shared" si="93"/>
        <v>0</v>
      </c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8"/>
      <c r="BB622" s="18"/>
      <c r="BC622" s="18"/>
      <c r="BD622" s="18"/>
      <c r="BE622" s="18"/>
      <c r="BF622" s="18"/>
      <c r="BG622" s="18"/>
      <c r="BH622" s="18"/>
      <c r="BI622" s="18"/>
      <c r="BJ622" s="18"/>
      <c r="BK622" s="18"/>
      <c r="BL622" s="18">
        <f t="shared" si="88"/>
        <v>0</v>
      </c>
      <c r="BM622" s="12"/>
      <c r="BN622" s="12"/>
      <c r="BO622" s="12"/>
      <c r="BP622" s="12"/>
      <c r="BQ622" s="12"/>
      <c r="BR622" s="12"/>
      <c r="BS622" s="12">
        <f t="shared" si="91"/>
        <v>0</v>
      </c>
      <c r="BT622" s="12">
        <f t="shared" si="89"/>
        <v>0</v>
      </c>
      <c r="BU622" s="22">
        <f t="shared" si="92"/>
        <v>0</v>
      </c>
      <c r="BV622" s="22"/>
    </row>
    <row r="623" spans="1:74" x14ac:dyDescent="0.2">
      <c r="A623" s="1">
        <v>2014</v>
      </c>
      <c r="B623" s="1" t="s">
        <v>289</v>
      </c>
      <c r="C623" s="6">
        <v>1120142443</v>
      </c>
      <c r="D623" s="9"/>
      <c r="E623" s="9"/>
      <c r="F623" s="9"/>
      <c r="G623" s="9"/>
      <c r="H623" s="9"/>
      <c r="I623" s="9">
        <f t="shared" si="94"/>
        <v>0</v>
      </c>
      <c r="J623" s="12"/>
      <c r="K623" s="12">
        <f t="shared" si="90"/>
        <v>0</v>
      </c>
      <c r="L623" s="15"/>
      <c r="M623" s="15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>
        <f t="shared" si="93"/>
        <v>0</v>
      </c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8"/>
      <c r="BB623" s="18"/>
      <c r="BC623" s="18"/>
      <c r="BD623" s="18"/>
      <c r="BE623" s="18"/>
      <c r="BF623" s="18"/>
      <c r="BG623" s="18"/>
      <c r="BH623" s="18"/>
      <c r="BI623" s="18"/>
      <c r="BJ623" s="18"/>
      <c r="BK623" s="18"/>
      <c r="BL623" s="18">
        <f t="shared" si="88"/>
        <v>0</v>
      </c>
      <c r="BM623" s="12"/>
      <c r="BN623" s="12"/>
      <c r="BO623" s="12"/>
      <c r="BP623" s="12"/>
      <c r="BQ623" s="12"/>
      <c r="BR623" s="12"/>
      <c r="BS623" s="12">
        <f t="shared" si="91"/>
        <v>0</v>
      </c>
      <c r="BT623" s="12">
        <f t="shared" si="89"/>
        <v>0</v>
      </c>
      <c r="BU623" s="22">
        <f t="shared" si="92"/>
        <v>0</v>
      </c>
      <c r="BV623" s="22"/>
    </row>
    <row r="624" spans="1:74" x14ac:dyDescent="0.2">
      <c r="A624" s="1">
        <v>2014</v>
      </c>
      <c r="B624" s="1" t="s">
        <v>289</v>
      </c>
      <c r="C624" s="6">
        <v>1120142444</v>
      </c>
      <c r="D624" s="9"/>
      <c r="E624" s="9"/>
      <c r="F624" s="9"/>
      <c r="G624" s="9"/>
      <c r="H624" s="9"/>
      <c r="I624" s="9">
        <f t="shared" si="94"/>
        <v>0</v>
      </c>
      <c r="J624" s="12"/>
      <c r="K624" s="12">
        <f t="shared" si="90"/>
        <v>0</v>
      </c>
      <c r="L624" s="15"/>
      <c r="M624" s="15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>
        <f t="shared" si="93"/>
        <v>0</v>
      </c>
      <c r="AI624" s="20"/>
      <c r="AJ624" s="20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8"/>
      <c r="BB624" s="18"/>
      <c r="BC624" s="18"/>
      <c r="BD624" s="18"/>
      <c r="BE624" s="18"/>
      <c r="BF624" s="18"/>
      <c r="BG624" s="18"/>
      <c r="BH624" s="18"/>
      <c r="BI624" s="18"/>
      <c r="BJ624" s="18"/>
      <c r="BK624" s="18"/>
      <c r="BL624" s="18">
        <f t="shared" si="88"/>
        <v>0</v>
      </c>
      <c r="BM624" s="12"/>
      <c r="BN624" s="12"/>
      <c r="BO624" s="12"/>
      <c r="BP624" s="12"/>
      <c r="BQ624" s="12"/>
      <c r="BR624" s="12"/>
      <c r="BS624" s="12">
        <f t="shared" si="91"/>
        <v>0</v>
      </c>
      <c r="BT624" s="12">
        <f t="shared" si="89"/>
        <v>0</v>
      </c>
      <c r="BU624" s="22">
        <f t="shared" si="92"/>
        <v>0</v>
      </c>
      <c r="BV624" s="22"/>
    </row>
    <row r="625" spans="1:74" x14ac:dyDescent="0.2">
      <c r="A625" s="1">
        <v>2014</v>
      </c>
      <c r="B625" s="1" t="s">
        <v>289</v>
      </c>
      <c r="C625" s="6">
        <v>1120142447</v>
      </c>
      <c r="D625" s="9"/>
      <c r="E625" s="9"/>
      <c r="F625" s="9"/>
      <c r="G625" s="9"/>
      <c r="H625" s="9"/>
      <c r="I625" s="9">
        <f t="shared" si="94"/>
        <v>0</v>
      </c>
      <c r="J625" s="12"/>
      <c r="K625" s="12">
        <f t="shared" si="90"/>
        <v>0</v>
      </c>
      <c r="L625" s="15"/>
      <c r="M625" s="15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>
        <f t="shared" si="93"/>
        <v>0</v>
      </c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8"/>
      <c r="BB625" s="18"/>
      <c r="BC625" s="18"/>
      <c r="BD625" s="18"/>
      <c r="BE625" s="18"/>
      <c r="BF625" s="18"/>
      <c r="BG625" s="18"/>
      <c r="BH625" s="18"/>
      <c r="BI625" s="18"/>
      <c r="BJ625" s="18"/>
      <c r="BK625" s="18"/>
      <c r="BL625" s="18">
        <f t="shared" si="88"/>
        <v>0</v>
      </c>
      <c r="BM625" s="12"/>
      <c r="BN625" s="12"/>
      <c r="BO625" s="12"/>
      <c r="BP625" s="12"/>
      <c r="BQ625" s="12"/>
      <c r="BR625" s="12"/>
      <c r="BS625" s="12">
        <f t="shared" si="91"/>
        <v>0</v>
      </c>
      <c r="BT625" s="12">
        <f t="shared" si="89"/>
        <v>0</v>
      </c>
      <c r="BU625" s="22">
        <f t="shared" si="92"/>
        <v>0</v>
      </c>
      <c r="BV625" s="22"/>
    </row>
    <row r="626" spans="1:74" x14ac:dyDescent="0.2">
      <c r="A626" s="1">
        <v>2014</v>
      </c>
      <c r="B626" s="1" t="s">
        <v>289</v>
      </c>
      <c r="C626" s="6">
        <v>1120142448</v>
      </c>
      <c r="D626" s="9"/>
      <c r="E626" s="9"/>
      <c r="F626" s="9"/>
      <c r="G626" s="9"/>
      <c r="H626" s="9"/>
      <c r="I626" s="9">
        <f t="shared" si="94"/>
        <v>0</v>
      </c>
      <c r="J626" s="12"/>
      <c r="K626" s="12">
        <f t="shared" si="90"/>
        <v>0</v>
      </c>
      <c r="L626" s="15"/>
      <c r="M626" s="15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>
        <f t="shared" si="93"/>
        <v>0</v>
      </c>
      <c r="AI626" s="20"/>
      <c r="AJ626" s="20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8"/>
      <c r="BB626" s="18"/>
      <c r="BC626" s="18"/>
      <c r="BD626" s="18"/>
      <c r="BE626" s="18"/>
      <c r="BF626" s="18"/>
      <c r="BG626" s="18"/>
      <c r="BH626" s="18"/>
      <c r="BI626" s="18"/>
      <c r="BJ626" s="18"/>
      <c r="BK626" s="18"/>
      <c r="BL626" s="18">
        <f t="shared" si="88"/>
        <v>0</v>
      </c>
      <c r="BM626" s="12"/>
      <c r="BN626" s="12"/>
      <c r="BO626" s="12"/>
      <c r="BP626" s="12"/>
      <c r="BQ626" s="12"/>
      <c r="BR626" s="12"/>
      <c r="BS626" s="12">
        <f t="shared" si="91"/>
        <v>0</v>
      </c>
      <c r="BT626" s="12">
        <f t="shared" si="89"/>
        <v>0</v>
      </c>
      <c r="BU626" s="22">
        <f t="shared" si="92"/>
        <v>0</v>
      </c>
      <c r="BV626" s="22"/>
    </row>
    <row r="627" spans="1:74" x14ac:dyDescent="0.2">
      <c r="A627" s="1">
        <v>2014</v>
      </c>
      <c r="B627" s="1" t="s">
        <v>435</v>
      </c>
      <c r="C627" s="25">
        <v>1120142322</v>
      </c>
      <c r="D627" s="9">
        <v>1.2</v>
      </c>
      <c r="E627" s="9" t="s">
        <v>107</v>
      </c>
      <c r="F627" s="9">
        <v>0.8</v>
      </c>
      <c r="G627" s="9"/>
      <c r="H627" s="9"/>
      <c r="I627" s="9">
        <f t="shared" si="94"/>
        <v>0.96</v>
      </c>
      <c r="J627" s="12"/>
      <c r="K627" s="12">
        <f t="shared" si="90"/>
        <v>0</v>
      </c>
      <c r="L627" s="15"/>
      <c r="M627" s="15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>
        <f t="shared" si="93"/>
        <v>0</v>
      </c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8"/>
      <c r="BB627" s="18"/>
      <c r="BC627" s="18"/>
      <c r="BD627" s="18"/>
      <c r="BE627" s="18"/>
      <c r="BF627" s="18"/>
      <c r="BG627" s="18"/>
      <c r="BH627" s="18"/>
      <c r="BI627" s="18"/>
      <c r="BJ627" s="18"/>
      <c r="BK627" s="18"/>
      <c r="BL627" s="18">
        <f t="shared" si="88"/>
        <v>0</v>
      </c>
      <c r="BM627" s="12"/>
      <c r="BN627" s="12"/>
      <c r="BO627" s="12"/>
      <c r="BP627" s="12"/>
      <c r="BQ627" s="12"/>
      <c r="BR627" s="12"/>
      <c r="BS627" s="12">
        <f t="shared" si="91"/>
        <v>0</v>
      </c>
      <c r="BT627" s="12">
        <f t="shared" si="89"/>
        <v>0</v>
      </c>
      <c r="BU627" s="22">
        <f t="shared" si="92"/>
        <v>0.96</v>
      </c>
      <c r="BV627" s="22"/>
    </row>
    <row r="628" spans="1:74" x14ac:dyDescent="0.2">
      <c r="A628" s="1">
        <v>2014</v>
      </c>
      <c r="B628" s="1" t="s">
        <v>435</v>
      </c>
      <c r="C628" s="25">
        <v>1120142324</v>
      </c>
      <c r="D628" s="9"/>
      <c r="E628" s="9"/>
      <c r="F628" s="9"/>
      <c r="G628" s="9"/>
      <c r="H628" s="9"/>
      <c r="I628" s="9">
        <f t="shared" si="94"/>
        <v>0</v>
      </c>
      <c r="J628" s="12"/>
      <c r="K628" s="12">
        <f t="shared" si="90"/>
        <v>0</v>
      </c>
      <c r="L628" s="15"/>
      <c r="M628" s="15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>
        <f t="shared" si="93"/>
        <v>0</v>
      </c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8"/>
      <c r="BB628" s="18"/>
      <c r="BC628" s="18"/>
      <c r="BD628" s="18"/>
      <c r="BE628" s="18"/>
      <c r="BF628" s="18"/>
      <c r="BG628" s="18"/>
      <c r="BH628" s="18"/>
      <c r="BI628" s="18"/>
      <c r="BJ628" s="18"/>
      <c r="BK628" s="18"/>
      <c r="BL628" s="18">
        <f t="shared" si="88"/>
        <v>0</v>
      </c>
      <c r="BM628" s="12"/>
      <c r="BN628" s="12"/>
      <c r="BO628" s="12"/>
      <c r="BP628" s="12"/>
      <c r="BQ628" s="12"/>
      <c r="BR628" s="12"/>
      <c r="BS628" s="12">
        <f t="shared" si="91"/>
        <v>0</v>
      </c>
      <c r="BT628" s="12">
        <f t="shared" si="89"/>
        <v>0</v>
      </c>
      <c r="BU628" s="22">
        <f t="shared" si="92"/>
        <v>0</v>
      </c>
      <c r="BV628" s="22"/>
    </row>
    <row r="629" spans="1:74" x14ac:dyDescent="0.2">
      <c r="A629" s="1">
        <v>2014</v>
      </c>
      <c r="B629" s="1" t="s">
        <v>435</v>
      </c>
      <c r="C629" s="25">
        <v>1120142332</v>
      </c>
      <c r="D629" s="9"/>
      <c r="E629" s="9"/>
      <c r="F629" s="9"/>
      <c r="G629" s="9"/>
      <c r="H629" s="9"/>
      <c r="I629" s="9">
        <f t="shared" si="94"/>
        <v>0</v>
      </c>
      <c r="J629" s="12"/>
      <c r="K629" s="12">
        <f t="shared" si="90"/>
        <v>0</v>
      </c>
      <c r="L629" s="15"/>
      <c r="M629" s="15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>
        <f t="shared" si="93"/>
        <v>0</v>
      </c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8"/>
      <c r="BB629" s="18"/>
      <c r="BC629" s="18"/>
      <c r="BD629" s="18"/>
      <c r="BE629" s="18"/>
      <c r="BF629" s="18"/>
      <c r="BG629" s="18"/>
      <c r="BH629" s="18"/>
      <c r="BI629" s="18"/>
      <c r="BJ629" s="18"/>
      <c r="BK629" s="18"/>
      <c r="BL629" s="18">
        <f t="shared" si="88"/>
        <v>0</v>
      </c>
      <c r="BM629" s="12"/>
      <c r="BN629" s="12"/>
      <c r="BO629" s="12"/>
      <c r="BP629" s="12"/>
      <c r="BQ629" s="12"/>
      <c r="BR629" s="12"/>
      <c r="BS629" s="12">
        <f t="shared" si="91"/>
        <v>0</v>
      </c>
      <c r="BT629" s="12">
        <f t="shared" si="89"/>
        <v>0</v>
      </c>
      <c r="BU629" s="22">
        <f t="shared" si="92"/>
        <v>0</v>
      </c>
      <c r="BV629" s="22"/>
    </row>
    <row r="630" spans="1:74" x14ac:dyDescent="0.2">
      <c r="A630" s="1">
        <v>2014</v>
      </c>
      <c r="B630" s="1" t="s">
        <v>435</v>
      </c>
      <c r="C630" s="25">
        <v>1120142335</v>
      </c>
      <c r="D630" s="9">
        <v>1.2</v>
      </c>
      <c r="E630" s="9" t="s">
        <v>103</v>
      </c>
      <c r="F630" s="9">
        <v>0.8</v>
      </c>
      <c r="G630" s="9"/>
      <c r="H630" s="9"/>
      <c r="I630" s="9">
        <f t="shared" si="94"/>
        <v>0.96</v>
      </c>
      <c r="J630" s="12"/>
      <c r="K630" s="12">
        <f t="shared" si="90"/>
        <v>0</v>
      </c>
      <c r="L630" s="15"/>
      <c r="M630" s="15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>
        <f t="shared" si="93"/>
        <v>0</v>
      </c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8"/>
      <c r="BB630" s="18"/>
      <c r="BC630" s="18"/>
      <c r="BD630" s="18"/>
      <c r="BE630" s="18"/>
      <c r="BF630" s="18"/>
      <c r="BG630" s="18"/>
      <c r="BH630" s="18"/>
      <c r="BI630" s="18"/>
      <c r="BJ630" s="18"/>
      <c r="BK630" s="18"/>
      <c r="BL630" s="18">
        <f t="shared" si="88"/>
        <v>0</v>
      </c>
      <c r="BM630" s="12"/>
      <c r="BN630" s="12"/>
      <c r="BO630" s="12"/>
      <c r="BP630" s="12"/>
      <c r="BQ630" s="12"/>
      <c r="BR630" s="12"/>
      <c r="BS630" s="12">
        <f t="shared" si="91"/>
        <v>0</v>
      </c>
      <c r="BT630" s="12">
        <f t="shared" si="89"/>
        <v>0</v>
      </c>
      <c r="BU630" s="22">
        <f t="shared" si="92"/>
        <v>0.96</v>
      </c>
      <c r="BV630" s="22"/>
    </row>
    <row r="631" spans="1:74" x14ac:dyDescent="0.2">
      <c r="A631" s="1">
        <v>2014</v>
      </c>
      <c r="B631" s="1" t="s">
        <v>435</v>
      </c>
      <c r="C631" s="25">
        <v>1120142338</v>
      </c>
      <c r="D631" s="9"/>
      <c r="E631" s="9"/>
      <c r="F631" s="9"/>
      <c r="G631" s="9"/>
      <c r="H631" s="9"/>
      <c r="I631" s="9">
        <f t="shared" si="94"/>
        <v>0</v>
      </c>
      <c r="J631" s="12"/>
      <c r="K631" s="12">
        <f t="shared" si="90"/>
        <v>0</v>
      </c>
      <c r="L631" s="15"/>
      <c r="M631" s="15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>
        <f t="shared" si="93"/>
        <v>0</v>
      </c>
      <c r="AI631" s="20"/>
      <c r="AJ631" s="20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8"/>
      <c r="BB631" s="18"/>
      <c r="BC631" s="18"/>
      <c r="BD631" s="18"/>
      <c r="BE631" s="18"/>
      <c r="BF631" s="18"/>
      <c r="BG631" s="18"/>
      <c r="BH631" s="18"/>
      <c r="BI631" s="18"/>
      <c r="BJ631" s="18"/>
      <c r="BK631" s="18"/>
      <c r="BL631" s="18">
        <f t="shared" si="88"/>
        <v>0</v>
      </c>
      <c r="BM631" s="12"/>
      <c r="BN631" s="12"/>
      <c r="BO631" s="12"/>
      <c r="BP631" s="12"/>
      <c r="BQ631" s="12"/>
      <c r="BR631" s="12"/>
      <c r="BS631" s="12">
        <f t="shared" si="91"/>
        <v>0</v>
      </c>
      <c r="BT631" s="12">
        <f t="shared" si="89"/>
        <v>0</v>
      </c>
      <c r="BU631" s="22">
        <f t="shared" si="92"/>
        <v>0</v>
      </c>
      <c r="BV631" s="22"/>
    </row>
    <row r="632" spans="1:74" x14ac:dyDescent="0.2">
      <c r="A632" s="1">
        <v>2014</v>
      </c>
      <c r="B632" s="1" t="s">
        <v>435</v>
      </c>
      <c r="C632" s="25">
        <v>1120142340</v>
      </c>
      <c r="D632" s="9"/>
      <c r="E632" s="9"/>
      <c r="F632" s="9"/>
      <c r="G632" s="9"/>
      <c r="H632" s="9"/>
      <c r="I632" s="9">
        <f t="shared" si="94"/>
        <v>0</v>
      </c>
      <c r="J632" s="12"/>
      <c r="K632" s="12">
        <f t="shared" si="90"/>
        <v>0</v>
      </c>
      <c r="L632" s="15"/>
      <c r="M632" s="15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>
        <f t="shared" si="93"/>
        <v>0</v>
      </c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8"/>
      <c r="BB632" s="18"/>
      <c r="BC632" s="18"/>
      <c r="BD632" s="18"/>
      <c r="BE632" s="18"/>
      <c r="BF632" s="18"/>
      <c r="BG632" s="18"/>
      <c r="BH632" s="18"/>
      <c r="BI632" s="18"/>
      <c r="BJ632" s="18"/>
      <c r="BK632" s="18"/>
      <c r="BL632" s="18">
        <f t="shared" si="88"/>
        <v>0</v>
      </c>
      <c r="BM632" s="12"/>
      <c r="BN632" s="12"/>
      <c r="BO632" s="12"/>
      <c r="BP632" s="12"/>
      <c r="BQ632" s="12"/>
      <c r="BR632" s="12"/>
      <c r="BS632" s="12">
        <f t="shared" si="91"/>
        <v>0</v>
      </c>
      <c r="BT632" s="12">
        <f t="shared" si="89"/>
        <v>0</v>
      </c>
      <c r="BU632" s="22">
        <f t="shared" si="92"/>
        <v>0</v>
      </c>
      <c r="BV632" s="22"/>
    </row>
    <row r="633" spans="1:74" x14ac:dyDescent="0.2">
      <c r="A633" s="1">
        <v>2014</v>
      </c>
      <c r="B633" s="1" t="s">
        <v>435</v>
      </c>
      <c r="C633" s="25">
        <v>1120142350</v>
      </c>
      <c r="D633" s="9"/>
      <c r="E633" s="9"/>
      <c r="F633" s="9"/>
      <c r="G633" s="9"/>
      <c r="H633" s="9"/>
      <c r="I633" s="9">
        <f t="shared" si="94"/>
        <v>0</v>
      </c>
      <c r="J633" s="12"/>
      <c r="K633" s="12">
        <f t="shared" si="90"/>
        <v>0</v>
      </c>
      <c r="L633" s="15"/>
      <c r="M633" s="15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>
        <f t="shared" si="93"/>
        <v>0</v>
      </c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8"/>
      <c r="BB633" s="18"/>
      <c r="BC633" s="18"/>
      <c r="BD633" s="18"/>
      <c r="BE633" s="18"/>
      <c r="BF633" s="18"/>
      <c r="BG633" s="18"/>
      <c r="BH633" s="18"/>
      <c r="BI633" s="18"/>
      <c r="BJ633" s="18"/>
      <c r="BK633" s="18"/>
      <c r="BL633" s="18">
        <f t="shared" si="88"/>
        <v>0</v>
      </c>
      <c r="BM633" s="12"/>
      <c r="BN633" s="12"/>
      <c r="BO633" s="12"/>
      <c r="BP633" s="12"/>
      <c r="BQ633" s="12"/>
      <c r="BR633" s="12"/>
      <c r="BS633" s="12">
        <f t="shared" si="91"/>
        <v>0</v>
      </c>
      <c r="BT633" s="12">
        <f t="shared" si="89"/>
        <v>0</v>
      </c>
      <c r="BU633" s="22">
        <f t="shared" si="92"/>
        <v>0</v>
      </c>
      <c r="BV633" s="22"/>
    </row>
    <row r="634" spans="1:74" x14ac:dyDescent="0.2">
      <c r="A634" s="1">
        <v>2014</v>
      </c>
      <c r="B634" s="1" t="s">
        <v>435</v>
      </c>
      <c r="C634" s="25">
        <v>1120142356</v>
      </c>
      <c r="D634" s="9">
        <v>1.2</v>
      </c>
      <c r="E634" s="9" t="s">
        <v>105</v>
      </c>
      <c r="F634" s="9">
        <v>0.6</v>
      </c>
      <c r="G634" s="9"/>
      <c r="H634" s="9"/>
      <c r="I634" s="9">
        <f t="shared" si="94"/>
        <v>0.72</v>
      </c>
      <c r="J634" s="12"/>
      <c r="K634" s="12">
        <f t="shared" si="90"/>
        <v>0</v>
      </c>
      <c r="L634" s="15"/>
      <c r="M634" s="15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>
        <f t="shared" si="93"/>
        <v>0</v>
      </c>
      <c r="AI634" s="20"/>
      <c r="AJ634" s="20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8"/>
      <c r="BB634" s="18"/>
      <c r="BC634" s="18"/>
      <c r="BD634" s="18"/>
      <c r="BE634" s="18"/>
      <c r="BF634" s="18"/>
      <c r="BG634" s="18"/>
      <c r="BH634" s="18"/>
      <c r="BI634" s="18"/>
      <c r="BJ634" s="18"/>
      <c r="BK634" s="18"/>
      <c r="BL634" s="18">
        <f t="shared" si="88"/>
        <v>0</v>
      </c>
      <c r="BM634" s="12"/>
      <c r="BN634" s="12"/>
      <c r="BO634" s="12"/>
      <c r="BP634" s="12"/>
      <c r="BQ634" s="12"/>
      <c r="BR634" s="12"/>
      <c r="BS634" s="12">
        <f t="shared" si="91"/>
        <v>0</v>
      </c>
      <c r="BT634" s="12">
        <f t="shared" si="89"/>
        <v>0</v>
      </c>
      <c r="BU634" s="22">
        <f t="shared" si="92"/>
        <v>0.72</v>
      </c>
      <c r="BV634" s="22"/>
    </row>
    <row r="635" spans="1:74" x14ac:dyDescent="0.2">
      <c r="A635" s="1">
        <v>2014</v>
      </c>
      <c r="B635" s="1" t="s">
        <v>435</v>
      </c>
      <c r="C635" s="25">
        <v>1120142366</v>
      </c>
      <c r="D635" s="9">
        <v>1.2</v>
      </c>
      <c r="E635" s="9" t="s">
        <v>102</v>
      </c>
      <c r="F635" s="9">
        <v>0.8</v>
      </c>
      <c r="G635" s="9"/>
      <c r="H635" s="9"/>
      <c r="I635" s="9">
        <f t="shared" si="94"/>
        <v>0.96</v>
      </c>
      <c r="J635" s="12"/>
      <c r="K635" s="12">
        <f t="shared" si="90"/>
        <v>0</v>
      </c>
      <c r="L635" s="15"/>
      <c r="M635" s="15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>
        <f t="shared" si="93"/>
        <v>0</v>
      </c>
      <c r="AI635" s="20"/>
      <c r="AJ635" s="20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8"/>
      <c r="BB635" s="18"/>
      <c r="BC635" s="18"/>
      <c r="BD635" s="18"/>
      <c r="BE635" s="18"/>
      <c r="BF635" s="18"/>
      <c r="BG635" s="18"/>
      <c r="BH635" s="18"/>
      <c r="BI635" s="18"/>
      <c r="BJ635" s="18"/>
      <c r="BK635" s="18"/>
      <c r="BL635" s="18">
        <f t="shared" si="88"/>
        <v>0</v>
      </c>
      <c r="BM635" s="12"/>
      <c r="BN635" s="12"/>
      <c r="BO635" s="12"/>
      <c r="BP635" s="12"/>
      <c r="BQ635" s="12"/>
      <c r="BR635" s="12"/>
      <c r="BS635" s="12">
        <f t="shared" si="91"/>
        <v>0</v>
      </c>
      <c r="BT635" s="12">
        <f t="shared" si="89"/>
        <v>0</v>
      </c>
      <c r="BU635" s="22">
        <f t="shared" si="92"/>
        <v>0.96</v>
      </c>
      <c r="BV635" s="22"/>
    </row>
    <row r="636" spans="1:74" x14ac:dyDescent="0.2">
      <c r="A636" s="1">
        <v>2014</v>
      </c>
      <c r="B636" s="1" t="s">
        <v>435</v>
      </c>
      <c r="C636" s="25">
        <v>1120142368</v>
      </c>
      <c r="D636" s="9"/>
      <c r="E636" s="9"/>
      <c r="F636" s="9"/>
      <c r="G636" s="9"/>
      <c r="H636" s="9"/>
      <c r="I636" s="9">
        <f t="shared" si="94"/>
        <v>0</v>
      </c>
      <c r="J636" s="12"/>
      <c r="K636" s="12">
        <f t="shared" si="90"/>
        <v>0</v>
      </c>
      <c r="L636" s="15"/>
      <c r="M636" s="15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>
        <f t="shared" si="93"/>
        <v>0</v>
      </c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8"/>
      <c r="BB636" s="18"/>
      <c r="BC636" s="18"/>
      <c r="BD636" s="18"/>
      <c r="BE636" s="18"/>
      <c r="BF636" s="18"/>
      <c r="BG636" s="18"/>
      <c r="BH636" s="18"/>
      <c r="BI636" s="18"/>
      <c r="BJ636" s="18"/>
      <c r="BK636" s="18"/>
      <c r="BL636" s="18">
        <f t="shared" si="88"/>
        <v>0</v>
      </c>
      <c r="BM636" s="12"/>
      <c r="BN636" s="12"/>
      <c r="BO636" s="12"/>
      <c r="BP636" s="12"/>
      <c r="BQ636" s="12"/>
      <c r="BR636" s="12"/>
      <c r="BS636" s="12">
        <f t="shared" si="91"/>
        <v>0</v>
      </c>
      <c r="BT636" s="12">
        <f t="shared" si="89"/>
        <v>0</v>
      </c>
      <c r="BU636" s="22">
        <f t="shared" si="92"/>
        <v>0</v>
      </c>
      <c r="BV636" s="22"/>
    </row>
    <row r="637" spans="1:74" x14ac:dyDescent="0.2">
      <c r="A637" s="1">
        <v>2014</v>
      </c>
      <c r="B637" s="1" t="s">
        <v>435</v>
      </c>
      <c r="C637" s="25">
        <v>1120142384</v>
      </c>
      <c r="D637" s="9">
        <v>1.2</v>
      </c>
      <c r="E637" s="9" t="s">
        <v>96</v>
      </c>
      <c r="F637" s="9">
        <v>0.6</v>
      </c>
      <c r="G637" s="9"/>
      <c r="H637" s="9"/>
      <c r="I637" s="9">
        <f t="shared" si="94"/>
        <v>0.72</v>
      </c>
      <c r="J637" s="12"/>
      <c r="K637" s="12">
        <f t="shared" si="90"/>
        <v>0</v>
      </c>
      <c r="L637" s="15"/>
      <c r="M637" s="15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>
        <f t="shared" si="93"/>
        <v>0</v>
      </c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8"/>
      <c r="BB637" s="18"/>
      <c r="BC637" s="18"/>
      <c r="BD637" s="18"/>
      <c r="BE637" s="18"/>
      <c r="BF637" s="18"/>
      <c r="BG637" s="18"/>
      <c r="BH637" s="18"/>
      <c r="BI637" s="18"/>
      <c r="BJ637" s="18"/>
      <c r="BK637" s="18"/>
      <c r="BL637" s="18">
        <f t="shared" ref="BL637:BL645" si="95">MIN(SUM(BK637,BI637,BH637,BF637,BD637,BB637,AX637,AV637,AT637,AR637,AP637,AN637,AL637,AJ637),3)</f>
        <v>0</v>
      </c>
      <c r="BM637" s="12"/>
      <c r="BN637" s="12"/>
      <c r="BO637" s="12"/>
      <c r="BP637" s="12"/>
      <c r="BQ637" s="12"/>
      <c r="BR637" s="12"/>
      <c r="BS637" s="12">
        <f t="shared" si="91"/>
        <v>0</v>
      </c>
      <c r="BT637" s="12">
        <f t="shared" ref="BT637:BT645" si="96">MIN(SUM(BS637,BN637),3)</f>
        <v>0</v>
      </c>
      <c r="BU637" s="22">
        <f t="shared" si="92"/>
        <v>0.72</v>
      </c>
      <c r="BV637" s="22"/>
    </row>
    <row r="638" spans="1:74" x14ac:dyDescent="0.2">
      <c r="A638" s="1">
        <v>2014</v>
      </c>
      <c r="B638" s="1" t="s">
        <v>435</v>
      </c>
      <c r="C638" s="25">
        <v>1120142388</v>
      </c>
      <c r="D638" s="9">
        <v>1.4</v>
      </c>
      <c r="E638" s="9" t="s">
        <v>141</v>
      </c>
      <c r="F638" s="9">
        <v>1</v>
      </c>
      <c r="G638" s="9"/>
      <c r="H638" s="9"/>
      <c r="I638" s="9">
        <f t="shared" si="94"/>
        <v>1.4</v>
      </c>
      <c r="J638" s="12"/>
      <c r="K638" s="12">
        <f t="shared" si="90"/>
        <v>0</v>
      </c>
      <c r="L638" s="15"/>
      <c r="M638" s="15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>
        <f t="shared" si="93"/>
        <v>0</v>
      </c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8"/>
      <c r="BB638" s="18"/>
      <c r="BC638" s="18"/>
      <c r="BD638" s="18"/>
      <c r="BE638" s="18"/>
      <c r="BF638" s="18"/>
      <c r="BG638" s="18"/>
      <c r="BH638" s="18"/>
      <c r="BI638" s="18"/>
      <c r="BJ638" s="18"/>
      <c r="BK638" s="18"/>
      <c r="BL638" s="18">
        <f t="shared" si="95"/>
        <v>0</v>
      </c>
      <c r="BM638" s="12"/>
      <c r="BN638" s="12"/>
      <c r="BO638" s="12"/>
      <c r="BP638" s="12"/>
      <c r="BQ638" s="12"/>
      <c r="BR638" s="12"/>
      <c r="BS638" s="12">
        <f t="shared" si="91"/>
        <v>0</v>
      </c>
      <c r="BT638" s="12">
        <f t="shared" si="96"/>
        <v>0</v>
      </c>
      <c r="BU638" s="22">
        <f t="shared" si="92"/>
        <v>1.4</v>
      </c>
      <c r="BV638" s="22"/>
    </row>
    <row r="639" spans="1:74" x14ac:dyDescent="0.2">
      <c r="A639" s="1">
        <v>2014</v>
      </c>
      <c r="B639" s="1" t="s">
        <v>435</v>
      </c>
      <c r="C639" s="25">
        <v>1120142390</v>
      </c>
      <c r="D639" s="9">
        <v>1.6</v>
      </c>
      <c r="E639" s="9" t="s">
        <v>110</v>
      </c>
      <c r="F639" s="9">
        <v>1</v>
      </c>
      <c r="G639" s="9"/>
      <c r="H639" s="9"/>
      <c r="I639" s="9">
        <f t="shared" si="94"/>
        <v>1.6</v>
      </c>
      <c r="J639" s="12"/>
      <c r="K639" s="12">
        <f t="shared" si="90"/>
        <v>0</v>
      </c>
      <c r="L639" s="15"/>
      <c r="M639" s="15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>
        <f t="shared" si="93"/>
        <v>0</v>
      </c>
      <c r="AI639" s="20"/>
      <c r="AJ639" s="20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8"/>
      <c r="BB639" s="18"/>
      <c r="BC639" s="18"/>
      <c r="BD639" s="18"/>
      <c r="BE639" s="18"/>
      <c r="BF639" s="18"/>
      <c r="BG639" s="18"/>
      <c r="BH639" s="18"/>
      <c r="BI639" s="18"/>
      <c r="BJ639" s="18"/>
      <c r="BK639" s="18"/>
      <c r="BL639" s="18">
        <f t="shared" si="95"/>
        <v>0</v>
      </c>
      <c r="BM639" s="12"/>
      <c r="BN639" s="12"/>
      <c r="BO639" s="12"/>
      <c r="BP639" s="12"/>
      <c r="BQ639" s="12"/>
      <c r="BR639" s="12"/>
      <c r="BS639" s="12">
        <f t="shared" si="91"/>
        <v>0</v>
      </c>
      <c r="BT639" s="12">
        <f t="shared" si="96"/>
        <v>0</v>
      </c>
      <c r="BU639" s="22">
        <f t="shared" si="92"/>
        <v>1.6</v>
      </c>
      <c r="BV639" s="22"/>
    </row>
    <row r="640" spans="1:74" x14ac:dyDescent="0.2">
      <c r="A640" s="1">
        <v>2014</v>
      </c>
      <c r="B640" s="1" t="s">
        <v>435</v>
      </c>
      <c r="C640" s="25">
        <v>1120142391</v>
      </c>
      <c r="D640" s="9">
        <v>1.2</v>
      </c>
      <c r="E640" s="9" t="s">
        <v>92</v>
      </c>
      <c r="F640" s="9">
        <v>0.8</v>
      </c>
      <c r="G640" s="9"/>
      <c r="H640" s="9"/>
      <c r="I640" s="9">
        <f t="shared" si="94"/>
        <v>0.96</v>
      </c>
      <c r="J640" s="12"/>
      <c r="K640" s="12">
        <f t="shared" ref="K640:K645" si="97">J640/5</f>
        <v>0</v>
      </c>
      <c r="L640" s="15"/>
      <c r="M640" s="15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>
        <f t="shared" si="93"/>
        <v>0</v>
      </c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8"/>
      <c r="BB640" s="18"/>
      <c r="BC640" s="18"/>
      <c r="BD640" s="18"/>
      <c r="BE640" s="18"/>
      <c r="BF640" s="18"/>
      <c r="BG640" s="18"/>
      <c r="BH640" s="18"/>
      <c r="BI640" s="18"/>
      <c r="BJ640" s="18"/>
      <c r="BK640" s="18"/>
      <c r="BL640" s="18">
        <f t="shared" si="95"/>
        <v>0</v>
      </c>
      <c r="BM640" s="12"/>
      <c r="BN640" s="12"/>
      <c r="BO640" s="12"/>
      <c r="BP640" s="12"/>
      <c r="BQ640" s="12"/>
      <c r="BR640" s="12"/>
      <c r="BS640" s="12">
        <f t="shared" si="91"/>
        <v>0</v>
      </c>
      <c r="BT640" s="12">
        <f t="shared" si="96"/>
        <v>0</v>
      </c>
      <c r="BU640" s="22">
        <f t="shared" si="92"/>
        <v>0.96</v>
      </c>
      <c r="BV640" s="22"/>
    </row>
    <row r="641" spans="1:74" x14ac:dyDescent="0.2">
      <c r="A641" s="1">
        <v>2014</v>
      </c>
      <c r="B641" s="1" t="s">
        <v>435</v>
      </c>
      <c r="C641" s="25">
        <v>1120142395</v>
      </c>
      <c r="D641" s="9">
        <v>1.6</v>
      </c>
      <c r="E641" s="9" t="s">
        <v>95</v>
      </c>
      <c r="F641" s="9">
        <v>1</v>
      </c>
      <c r="G641" s="9"/>
      <c r="H641" s="9"/>
      <c r="I641" s="9">
        <f t="shared" si="94"/>
        <v>1.6</v>
      </c>
      <c r="J641" s="12"/>
      <c r="K641" s="12">
        <f t="shared" si="97"/>
        <v>0</v>
      </c>
      <c r="L641" s="15"/>
      <c r="M641" s="15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>
        <f t="shared" si="93"/>
        <v>0</v>
      </c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8"/>
      <c r="BB641" s="18"/>
      <c r="BC641" s="18"/>
      <c r="BD641" s="18"/>
      <c r="BE641" s="18"/>
      <c r="BF641" s="18"/>
      <c r="BG641" s="18"/>
      <c r="BH641" s="18"/>
      <c r="BI641" s="18"/>
      <c r="BJ641" s="18"/>
      <c r="BK641" s="18"/>
      <c r="BL641" s="18">
        <f t="shared" si="95"/>
        <v>0</v>
      </c>
      <c r="BM641" s="12"/>
      <c r="BN641" s="12"/>
      <c r="BO641" s="12"/>
      <c r="BP641" s="12"/>
      <c r="BQ641" s="12"/>
      <c r="BR641" s="12"/>
      <c r="BS641" s="12">
        <f t="shared" si="91"/>
        <v>0</v>
      </c>
      <c r="BT641" s="12">
        <f t="shared" si="96"/>
        <v>0</v>
      </c>
      <c r="BU641" s="22">
        <f t="shared" si="92"/>
        <v>1.6</v>
      </c>
      <c r="BV641" s="22"/>
    </row>
    <row r="642" spans="1:74" x14ac:dyDescent="0.2">
      <c r="A642" s="1">
        <v>2014</v>
      </c>
      <c r="B642" s="1" t="s">
        <v>435</v>
      </c>
      <c r="C642" s="25">
        <v>1120142413</v>
      </c>
      <c r="D642" s="9"/>
      <c r="E642" s="9"/>
      <c r="F642" s="9"/>
      <c r="G642" s="9"/>
      <c r="H642" s="9"/>
      <c r="I642" s="9">
        <f t="shared" si="94"/>
        <v>0</v>
      </c>
      <c r="J642" s="12"/>
      <c r="K642" s="12">
        <f t="shared" si="97"/>
        <v>0</v>
      </c>
      <c r="L642" s="15"/>
      <c r="M642" s="15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>
        <f t="shared" si="93"/>
        <v>0</v>
      </c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8"/>
      <c r="BB642" s="18"/>
      <c r="BC642" s="18"/>
      <c r="BD642" s="18"/>
      <c r="BE642" s="18"/>
      <c r="BF642" s="18"/>
      <c r="BG642" s="18"/>
      <c r="BH642" s="18"/>
      <c r="BI642" s="18"/>
      <c r="BJ642" s="18"/>
      <c r="BK642" s="18"/>
      <c r="BL642" s="18">
        <f t="shared" si="95"/>
        <v>0</v>
      </c>
      <c r="BM642" s="12"/>
      <c r="BN642" s="12"/>
      <c r="BO642" s="12"/>
      <c r="BP642" s="12"/>
      <c r="BQ642" s="12"/>
      <c r="BR642" s="12"/>
      <c r="BS642" s="12">
        <f t="shared" si="91"/>
        <v>0</v>
      </c>
      <c r="BT642" s="12">
        <f t="shared" si="96"/>
        <v>0</v>
      </c>
      <c r="BU642" s="22">
        <f t="shared" si="92"/>
        <v>0</v>
      </c>
      <c r="BV642" s="22"/>
    </row>
    <row r="643" spans="1:74" x14ac:dyDescent="0.2">
      <c r="A643" s="1">
        <v>2014</v>
      </c>
      <c r="B643" s="1" t="s">
        <v>435</v>
      </c>
      <c r="C643" s="25">
        <v>1120142421</v>
      </c>
      <c r="D643" s="9"/>
      <c r="E643" s="9"/>
      <c r="F643" s="9"/>
      <c r="G643" s="9"/>
      <c r="H643" s="9"/>
      <c r="I643" s="9">
        <f t="shared" si="94"/>
        <v>0</v>
      </c>
      <c r="J643" s="12"/>
      <c r="K643" s="12">
        <f t="shared" si="97"/>
        <v>0</v>
      </c>
      <c r="L643" s="15"/>
      <c r="M643" s="15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>
        <f t="shared" si="93"/>
        <v>0</v>
      </c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8"/>
      <c r="BB643" s="18"/>
      <c r="BC643" s="18"/>
      <c r="BD643" s="18"/>
      <c r="BE643" s="18"/>
      <c r="BF643" s="18"/>
      <c r="BG643" s="18"/>
      <c r="BH643" s="18"/>
      <c r="BI643" s="18"/>
      <c r="BJ643" s="18"/>
      <c r="BK643" s="18"/>
      <c r="BL643" s="18">
        <f t="shared" si="95"/>
        <v>0</v>
      </c>
      <c r="BM643" s="12"/>
      <c r="BN643" s="12"/>
      <c r="BO643" s="12"/>
      <c r="BP643" s="12"/>
      <c r="BQ643" s="12"/>
      <c r="BR643" s="12"/>
      <c r="BS643" s="12">
        <f t="shared" si="91"/>
        <v>0</v>
      </c>
      <c r="BT643" s="12">
        <f t="shared" si="96"/>
        <v>0</v>
      </c>
      <c r="BU643" s="22">
        <f t="shared" si="92"/>
        <v>0</v>
      </c>
      <c r="BV643" s="22"/>
    </row>
    <row r="644" spans="1:74" x14ac:dyDescent="0.2">
      <c r="A644" s="1">
        <v>2014</v>
      </c>
      <c r="B644" s="1" t="s">
        <v>435</v>
      </c>
      <c r="C644" s="25">
        <v>1120142425</v>
      </c>
      <c r="D644" s="9"/>
      <c r="E644" s="9"/>
      <c r="F644" s="9"/>
      <c r="G644" s="9"/>
      <c r="H644" s="9"/>
      <c r="I644" s="9">
        <f t="shared" si="94"/>
        <v>0</v>
      </c>
      <c r="J644" s="12"/>
      <c r="K644" s="12">
        <f t="shared" si="97"/>
        <v>0</v>
      </c>
      <c r="L644" s="15"/>
      <c r="M644" s="15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>
        <f t="shared" si="93"/>
        <v>0</v>
      </c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8"/>
      <c r="BB644" s="18"/>
      <c r="BC644" s="18"/>
      <c r="BD644" s="18"/>
      <c r="BE644" s="18"/>
      <c r="BF644" s="18"/>
      <c r="BG644" s="18"/>
      <c r="BH644" s="18"/>
      <c r="BI644" s="18"/>
      <c r="BJ644" s="18"/>
      <c r="BK644" s="18"/>
      <c r="BL644" s="18">
        <f t="shared" si="95"/>
        <v>0</v>
      </c>
      <c r="BM644" s="12"/>
      <c r="BN644" s="12"/>
      <c r="BO644" s="12"/>
      <c r="BP644" s="12"/>
      <c r="BQ644" s="12"/>
      <c r="BR644" s="12"/>
      <c r="BS644" s="12">
        <f t="shared" si="91"/>
        <v>0</v>
      </c>
      <c r="BT644" s="12">
        <f t="shared" si="96"/>
        <v>0</v>
      </c>
      <c r="BU644" s="22">
        <f t="shared" si="92"/>
        <v>0</v>
      </c>
      <c r="BV644" s="22"/>
    </row>
    <row r="645" spans="1:74" x14ac:dyDescent="0.2">
      <c r="A645" s="1">
        <v>2014</v>
      </c>
      <c r="B645" s="1" t="s">
        <v>435</v>
      </c>
      <c r="C645" s="25">
        <v>1120142437</v>
      </c>
      <c r="D645" s="9">
        <v>1.2</v>
      </c>
      <c r="E645" s="9" t="s">
        <v>112</v>
      </c>
      <c r="F645" s="9">
        <v>0.6</v>
      </c>
      <c r="G645" s="9"/>
      <c r="H645" s="9"/>
      <c r="I645" s="9">
        <f t="shared" si="94"/>
        <v>0.72</v>
      </c>
      <c r="J645" s="12"/>
      <c r="K645" s="12">
        <f t="shared" si="97"/>
        <v>0</v>
      </c>
      <c r="L645" s="15"/>
      <c r="M645" s="15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>
        <f t="shared" si="93"/>
        <v>0</v>
      </c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8"/>
      <c r="BB645" s="18"/>
      <c r="BC645" s="18"/>
      <c r="BD645" s="18"/>
      <c r="BE645" s="18"/>
      <c r="BF645" s="18"/>
      <c r="BG645" s="18"/>
      <c r="BH645" s="18"/>
      <c r="BI645" s="18"/>
      <c r="BJ645" s="18"/>
      <c r="BK645" s="18"/>
      <c r="BL645" s="18">
        <f t="shared" si="95"/>
        <v>0</v>
      </c>
      <c r="BM645" s="12"/>
      <c r="BN645" s="12"/>
      <c r="BO645" s="12"/>
      <c r="BP645" s="12"/>
      <c r="BQ645" s="12"/>
      <c r="BR645" s="12"/>
      <c r="BS645" s="12">
        <f t="shared" si="91"/>
        <v>0</v>
      </c>
      <c r="BT645" s="12">
        <f t="shared" si="96"/>
        <v>0</v>
      </c>
      <c r="BU645" s="22">
        <f t="shared" si="92"/>
        <v>0.72</v>
      </c>
      <c r="BV645" s="22"/>
    </row>
    <row r="646" spans="1:74" s="2" customFormat="1" x14ac:dyDescent="0.2"/>
    <row r="647" spans="1:74" s="2" customFormat="1" x14ac:dyDescent="0.2"/>
    <row r="648" spans="1:74" s="2" customFormat="1" x14ac:dyDescent="0.2"/>
    <row r="649" spans="1:74" s="2" customFormat="1" x14ac:dyDescent="0.2"/>
    <row r="650" spans="1:74" s="2" customFormat="1" x14ac:dyDescent="0.2"/>
    <row r="651" spans="1:74" s="2" customFormat="1" x14ac:dyDescent="0.2"/>
    <row r="652" spans="1:74" s="2" customFormat="1" x14ac:dyDescent="0.2"/>
    <row r="653" spans="1:74" s="2" customFormat="1" x14ac:dyDescent="0.2"/>
    <row r="654" spans="1:74" s="2" customFormat="1" x14ac:dyDescent="0.2"/>
    <row r="655" spans="1:74" s="2" customFormat="1" x14ac:dyDescent="0.2"/>
    <row r="656" spans="1:74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</sheetData>
  <sheetProtection algorithmName="SHA-512" hashValue="fppWaxmnAvHUb8LZO7nTC5pxroBRcCRC9Q3UlR4PIUTpgmS4A8BqvOfAHdeK0E/Bts0ZVd1T1R6qDeHdfOEXnw==" saltValue="r0HIe1psqmeD9zR5BZfdQg==" spinCount="100000" sheet="1" objects="1" scenarios="1"/>
  <mergeCells count="55">
    <mergeCell ref="BL3:BL4"/>
    <mergeCell ref="BM4:BM5"/>
    <mergeCell ref="BN4:BN5"/>
    <mergeCell ref="BT3:BT4"/>
    <mergeCell ref="BO4:BS4"/>
    <mergeCell ref="A1:A5"/>
    <mergeCell ref="B1:B5"/>
    <mergeCell ref="C1:C5"/>
    <mergeCell ref="D3:D4"/>
    <mergeCell ref="E3:E4"/>
    <mergeCell ref="F3:F4"/>
    <mergeCell ref="G3:G4"/>
    <mergeCell ref="H3:H4"/>
    <mergeCell ref="I3:I4"/>
    <mergeCell ref="J4:J5"/>
    <mergeCell ref="K4:K5"/>
    <mergeCell ref="N4:N5"/>
    <mergeCell ref="O4:O5"/>
    <mergeCell ref="AH3:AH4"/>
    <mergeCell ref="AY4:BB4"/>
    <mergeCell ref="BC4:BD4"/>
    <mergeCell ref="BE4:BF4"/>
    <mergeCell ref="BG4:BH4"/>
    <mergeCell ref="BJ4:BK4"/>
    <mergeCell ref="BM3:BN3"/>
    <mergeCell ref="BO3:BS3"/>
    <mergeCell ref="L4:M4"/>
    <mergeCell ref="X4:Y4"/>
    <mergeCell ref="Z4:AA4"/>
    <mergeCell ref="AB4:AC4"/>
    <mergeCell ref="AD4:AE4"/>
    <mergeCell ref="AF4:AG4"/>
    <mergeCell ref="AI4:AJ4"/>
    <mergeCell ref="AK4:AL4"/>
    <mergeCell ref="AM4:AN4"/>
    <mergeCell ref="AO4:AP4"/>
    <mergeCell ref="AQ4:AR4"/>
    <mergeCell ref="AS4:AT4"/>
    <mergeCell ref="AU4:AV4"/>
    <mergeCell ref="AW4:AX4"/>
    <mergeCell ref="U3:W3"/>
    <mergeCell ref="X3:AG3"/>
    <mergeCell ref="AI3:AR3"/>
    <mergeCell ref="AS3:BF3"/>
    <mergeCell ref="BG3:BK3"/>
    <mergeCell ref="J3:K3"/>
    <mergeCell ref="L3:M3"/>
    <mergeCell ref="N3:O3"/>
    <mergeCell ref="P3:R3"/>
    <mergeCell ref="S3:T3"/>
    <mergeCell ref="D1:BV1"/>
    <mergeCell ref="D2:I2"/>
    <mergeCell ref="J2:AH2"/>
    <mergeCell ref="AI2:BL2"/>
    <mergeCell ref="BM2:BT2"/>
  </mergeCells>
  <phoneticPr fontId="26" type="noConversion"/>
  <conditionalFormatting sqref="C1:C1048576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缘分之浅，止于擦肩</dc:creator>
  <cp:lastModifiedBy>huagong</cp:lastModifiedBy>
  <dcterms:created xsi:type="dcterms:W3CDTF">2008-09-11T17:22:52Z</dcterms:created>
  <dcterms:modified xsi:type="dcterms:W3CDTF">2018-03-15T08:57:28Z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2052-8.2.0</vt:lpwstr>
  </property>
</Properties>
</file>