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贺子畔\化学与化工学院工作\2017年\学生信息\综合测评\综测第一次公示\"/>
    </mc:Choice>
  </mc:AlternateContent>
  <bookViews>
    <workbookView xWindow="0" yWindow="0" windowWidth="14640" windowHeight="8520" firstSheet="7" activeTab="12"/>
  </bookViews>
  <sheets>
    <sheet name="化工16级1班" sheetId="1" r:id="rId1"/>
    <sheet name="化工16级2班" sheetId="2" r:id="rId2"/>
    <sheet name="化工16级3班" sheetId="3" r:id="rId3"/>
    <sheet name="化工16级4班" sheetId="4" r:id="rId4"/>
    <sheet name="化工15级1班" sheetId="5" r:id="rId5"/>
    <sheet name="化工15级2班" sheetId="6" r:id="rId6"/>
    <sheet name="化工15级3班" sheetId="7" r:id="rId7"/>
    <sheet name="化工15级4班" sheetId="8" r:id="rId8"/>
    <sheet name="化工15级5班" sheetId="9" r:id="rId9"/>
    <sheet name="化工14级过控" sheetId="10" r:id="rId10"/>
    <sheet name="化工14级工艺" sheetId="11" r:id="rId11"/>
    <sheet name="化工14级能源" sheetId="12" r:id="rId12"/>
    <sheet name="化工14级制药" sheetId="13" r:id="rId13"/>
  </sheets>
  <calcPr calcId="152511"/>
</workbook>
</file>

<file path=xl/calcChain.xml><?xml version="1.0" encoding="utf-8"?>
<calcChain xmlns="http://schemas.openxmlformats.org/spreadsheetml/2006/main">
  <c r="BQ29" i="13" l="1"/>
  <c r="BR29" i="13" s="1"/>
  <c r="BJ29" i="13"/>
  <c r="AF29" i="13"/>
  <c r="G29" i="13"/>
  <c r="BR28" i="13"/>
  <c r="BS28" i="13" s="1"/>
  <c r="BQ28" i="13"/>
  <c r="BJ28" i="13"/>
  <c r="AF28" i="13"/>
  <c r="G28" i="13"/>
  <c r="BQ27" i="13"/>
  <c r="BR27" i="13" s="1"/>
  <c r="BS27" i="13" s="1"/>
  <c r="BJ27" i="13"/>
  <c r="AF27" i="13"/>
  <c r="G27" i="13"/>
  <c r="BQ26" i="13"/>
  <c r="BR26" i="13" s="1"/>
  <c r="BS26" i="13" s="1"/>
  <c r="BJ26" i="13"/>
  <c r="AF26" i="13"/>
  <c r="G26" i="13"/>
  <c r="BQ25" i="13"/>
  <c r="BR25" i="13" s="1"/>
  <c r="BS25" i="13" s="1"/>
  <c r="BJ25" i="13"/>
  <c r="AF25" i="13"/>
  <c r="G25" i="13"/>
  <c r="BR24" i="13"/>
  <c r="BS24" i="13" s="1"/>
  <c r="BQ24" i="13"/>
  <c r="BJ24" i="13"/>
  <c r="AF24" i="13"/>
  <c r="G24" i="13"/>
  <c r="BQ23" i="13"/>
  <c r="BR23" i="13" s="1"/>
  <c r="BS23" i="13" s="1"/>
  <c r="BJ23" i="13"/>
  <c r="AF23" i="13"/>
  <c r="G23" i="13"/>
  <c r="BQ22" i="13"/>
  <c r="BR22" i="13" s="1"/>
  <c r="BS22" i="13" s="1"/>
  <c r="BJ22" i="13"/>
  <c r="AF22" i="13"/>
  <c r="G22" i="13"/>
  <c r="BQ21" i="13"/>
  <c r="BR21" i="13" s="1"/>
  <c r="BS21" i="13" s="1"/>
  <c r="BJ21" i="13"/>
  <c r="AF21" i="13"/>
  <c r="G21" i="13"/>
  <c r="BR20" i="13"/>
  <c r="BS20" i="13" s="1"/>
  <c r="BQ20" i="13"/>
  <c r="BJ20" i="13"/>
  <c r="AF20" i="13"/>
  <c r="BR19" i="13"/>
  <c r="BS19" i="13" s="1"/>
  <c r="BQ19" i="13"/>
  <c r="BJ19" i="13"/>
  <c r="AF19" i="13"/>
  <c r="G19" i="13"/>
  <c r="BR18" i="13"/>
  <c r="BS18" i="13" s="1"/>
  <c r="BQ18" i="13"/>
  <c r="BJ18" i="13"/>
  <c r="AF18" i="13"/>
  <c r="G18" i="13"/>
  <c r="BQ17" i="13"/>
  <c r="BR17" i="13" s="1"/>
  <c r="BS17" i="13" s="1"/>
  <c r="BJ17" i="13"/>
  <c r="AF17" i="13"/>
  <c r="G17" i="13"/>
  <c r="BQ16" i="13"/>
  <c r="BR16" i="13" s="1"/>
  <c r="BS16" i="13" s="1"/>
  <c r="BJ16" i="13"/>
  <c r="AF16" i="13"/>
  <c r="G16" i="13"/>
  <c r="BR15" i="13"/>
  <c r="BQ15" i="13"/>
  <c r="BJ15" i="13"/>
  <c r="AF15" i="13"/>
  <c r="BS15" i="13" s="1"/>
  <c r="G15" i="13"/>
  <c r="BR14" i="13"/>
  <c r="BS14" i="13" s="1"/>
  <c r="BQ14" i="13"/>
  <c r="BJ14" i="13"/>
  <c r="AF14" i="13"/>
  <c r="G14" i="13"/>
  <c r="BQ13" i="13"/>
  <c r="BR13" i="13" s="1"/>
  <c r="BS13" i="13" s="1"/>
  <c r="BJ13" i="13"/>
  <c r="AF13" i="13"/>
  <c r="G13" i="13"/>
  <c r="BQ12" i="13"/>
  <c r="BR12" i="13" s="1"/>
  <c r="BS12" i="13" s="1"/>
  <c r="BJ12" i="13"/>
  <c r="AF12" i="13"/>
  <c r="G12" i="13"/>
  <c r="BR11" i="13"/>
  <c r="BQ11" i="13"/>
  <c r="BJ11" i="13"/>
  <c r="AF11" i="13"/>
  <c r="BS11" i="13" s="1"/>
  <c r="G11" i="13"/>
  <c r="BQ10" i="13"/>
  <c r="BR10" i="13" s="1"/>
  <c r="BS10" i="13" s="1"/>
  <c r="BJ10" i="13"/>
  <c r="AF10" i="13"/>
  <c r="G10" i="13"/>
  <c r="BQ9" i="13"/>
  <c r="BR9" i="13" s="1"/>
  <c r="BS9" i="13" s="1"/>
  <c r="BJ9" i="13"/>
  <c r="AF9" i="13"/>
  <c r="G9" i="13"/>
  <c r="BQ8" i="13"/>
  <c r="BR8" i="13" s="1"/>
  <c r="BS8" i="13" s="1"/>
  <c r="BJ8" i="13"/>
  <c r="AF8" i="13"/>
  <c r="G8" i="13"/>
  <c r="BR7" i="13"/>
  <c r="BQ7" i="13"/>
  <c r="BJ7" i="13"/>
  <c r="AF7" i="13"/>
  <c r="BS7" i="13" s="1"/>
  <c r="G7" i="13"/>
  <c r="BQ6" i="13"/>
  <c r="BR6" i="13" s="1"/>
  <c r="BS6" i="13" s="1"/>
  <c r="BJ6" i="13"/>
  <c r="AF6" i="13"/>
  <c r="G6" i="13"/>
  <c r="BQ35" i="12"/>
  <c r="BR35" i="12" s="1"/>
  <c r="BS35" i="12" s="1"/>
  <c r="BJ35" i="12"/>
  <c r="AF35" i="12"/>
  <c r="G35" i="12"/>
  <c r="BQ34" i="12"/>
  <c r="BR34" i="12" s="1"/>
  <c r="BS34" i="12" s="1"/>
  <c r="BJ34" i="12"/>
  <c r="AF34" i="12"/>
  <c r="G34" i="12"/>
  <c r="BQ33" i="12"/>
  <c r="BR33" i="12" s="1"/>
  <c r="BS33" i="12" s="1"/>
  <c r="BJ33" i="12"/>
  <c r="AF33" i="12"/>
  <c r="G33" i="12"/>
  <c r="BQ32" i="12"/>
  <c r="BR32" i="12" s="1"/>
  <c r="BS32" i="12" s="1"/>
  <c r="BJ32" i="12"/>
  <c r="AF32" i="12"/>
  <c r="G32" i="12"/>
  <c r="BQ31" i="12"/>
  <c r="BR31" i="12" s="1"/>
  <c r="BS31" i="12" s="1"/>
  <c r="BJ31" i="12"/>
  <c r="AF31" i="12"/>
  <c r="G31" i="12"/>
  <c r="BQ30" i="12"/>
  <c r="BR30" i="12" s="1"/>
  <c r="BS30" i="12" s="1"/>
  <c r="BJ30" i="12"/>
  <c r="AF30" i="12"/>
  <c r="G30" i="12"/>
  <c r="BQ29" i="12"/>
  <c r="BR29" i="12" s="1"/>
  <c r="BS29" i="12" s="1"/>
  <c r="BJ29" i="12"/>
  <c r="AF29" i="12"/>
  <c r="G29" i="12"/>
  <c r="BQ28" i="12"/>
  <c r="BR28" i="12" s="1"/>
  <c r="BS28" i="12" s="1"/>
  <c r="BJ28" i="12"/>
  <c r="AF28" i="12"/>
  <c r="G28" i="12"/>
  <c r="BQ27" i="12"/>
  <c r="BR27" i="12" s="1"/>
  <c r="BS27" i="12" s="1"/>
  <c r="BJ27" i="12"/>
  <c r="AF27" i="12"/>
  <c r="G27" i="12"/>
  <c r="BQ26" i="12"/>
  <c r="BR26" i="12" s="1"/>
  <c r="BS26" i="12" s="1"/>
  <c r="BJ26" i="12"/>
  <c r="AF26" i="12"/>
  <c r="G26" i="12"/>
  <c r="BR25" i="12"/>
  <c r="BQ25" i="12"/>
  <c r="BJ25" i="12"/>
  <c r="BS25" i="12" s="1"/>
  <c r="AF25" i="12"/>
  <c r="G25" i="12"/>
  <c r="BQ24" i="12"/>
  <c r="BR24" i="12" s="1"/>
  <c r="BS24" i="12" s="1"/>
  <c r="BJ24" i="12"/>
  <c r="AF24" i="12"/>
  <c r="G24" i="12"/>
  <c r="BQ23" i="12"/>
  <c r="BR23" i="12" s="1"/>
  <c r="BS23" i="12" s="1"/>
  <c r="BJ23" i="12"/>
  <c r="AF23" i="12"/>
  <c r="G23" i="12"/>
  <c r="BQ22" i="12"/>
  <c r="BR22" i="12" s="1"/>
  <c r="BS22" i="12" s="1"/>
  <c r="BJ22" i="12"/>
  <c r="AF22" i="12"/>
  <c r="G22" i="12"/>
  <c r="BQ21" i="12"/>
  <c r="BR21" i="12" s="1"/>
  <c r="BS21" i="12" s="1"/>
  <c r="BJ21" i="12"/>
  <c r="AF21" i="12"/>
  <c r="G21" i="12"/>
  <c r="BQ20" i="12"/>
  <c r="BR20" i="12" s="1"/>
  <c r="BS20" i="12" s="1"/>
  <c r="BJ20" i="12"/>
  <c r="AF20" i="12"/>
  <c r="G20" i="12"/>
  <c r="BQ19" i="12"/>
  <c r="BR19" i="12" s="1"/>
  <c r="BS19" i="12" s="1"/>
  <c r="BJ19" i="12"/>
  <c r="AF19" i="12"/>
  <c r="G19" i="12"/>
  <c r="BQ18" i="12"/>
  <c r="BR18" i="12" s="1"/>
  <c r="BS18" i="12" s="1"/>
  <c r="BJ18" i="12"/>
  <c r="AF18" i="12"/>
  <c r="G18" i="12"/>
  <c r="BQ17" i="12"/>
  <c r="BR17" i="12" s="1"/>
  <c r="BS17" i="12" s="1"/>
  <c r="BJ17" i="12"/>
  <c r="AF17" i="12"/>
  <c r="G17" i="12"/>
  <c r="BQ16" i="12"/>
  <c r="BR16" i="12" s="1"/>
  <c r="BS16" i="12" s="1"/>
  <c r="BJ16" i="12"/>
  <c r="AF16" i="12"/>
  <c r="G16" i="12"/>
  <c r="BQ15" i="12"/>
  <c r="BR15" i="12" s="1"/>
  <c r="BS15" i="12" s="1"/>
  <c r="BJ15" i="12"/>
  <c r="AF15" i="12"/>
  <c r="G15" i="12"/>
  <c r="BQ14" i="12"/>
  <c r="BR14" i="12" s="1"/>
  <c r="BS14" i="12" s="1"/>
  <c r="BJ14" i="12"/>
  <c r="AF14" i="12"/>
  <c r="G14" i="12"/>
  <c r="BQ13" i="12"/>
  <c r="BR13" i="12" s="1"/>
  <c r="BS13" i="12" s="1"/>
  <c r="BJ13" i="12"/>
  <c r="AF13" i="12"/>
  <c r="G13" i="12"/>
  <c r="BQ12" i="12"/>
  <c r="BR12" i="12" s="1"/>
  <c r="BS12" i="12" s="1"/>
  <c r="BJ12" i="12"/>
  <c r="AF12" i="12"/>
  <c r="G12" i="12"/>
  <c r="BQ11" i="12"/>
  <c r="BR11" i="12" s="1"/>
  <c r="BS11" i="12" s="1"/>
  <c r="BJ11" i="12"/>
  <c r="AF11" i="12"/>
  <c r="G11" i="12"/>
  <c r="BQ10" i="12"/>
  <c r="BR10" i="12" s="1"/>
  <c r="BS10" i="12" s="1"/>
  <c r="BJ10" i="12"/>
  <c r="AF10" i="12"/>
  <c r="G10" i="12"/>
  <c r="BQ9" i="12"/>
  <c r="BR9" i="12" s="1"/>
  <c r="BS9" i="12" s="1"/>
  <c r="BJ9" i="12"/>
  <c r="AF9" i="12"/>
  <c r="G9" i="12"/>
  <c r="BQ8" i="12"/>
  <c r="BR8" i="12" s="1"/>
  <c r="BS8" i="12" s="1"/>
  <c r="BJ8" i="12"/>
  <c r="AF8" i="12"/>
  <c r="G8" i="12"/>
  <c r="BQ7" i="12"/>
  <c r="BR7" i="12" s="1"/>
  <c r="BS7" i="12" s="1"/>
  <c r="BJ7" i="12"/>
  <c r="AF7" i="12"/>
  <c r="G7" i="12"/>
  <c r="BQ6" i="12"/>
  <c r="BR6" i="12" s="1"/>
  <c r="BS6" i="12" s="1"/>
  <c r="BJ6" i="12"/>
  <c r="AF6" i="12"/>
  <c r="G6" i="12"/>
  <c r="BQ29" i="11"/>
  <c r="BR29" i="11" s="1"/>
  <c r="BS29" i="11" s="1"/>
  <c r="BJ29" i="11"/>
  <c r="AF29" i="11"/>
  <c r="G29" i="11"/>
  <c r="BQ28" i="11"/>
  <c r="BR28" i="11" s="1"/>
  <c r="BS28" i="11" s="1"/>
  <c r="BJ28" i="11"/>
  <c r="AF28" i="11"/>
  <c r="G28" i="11"/>
  <c r="BQ27" i="11"/>
  <c r="BR27" i="11" s="1"/>
  <c r="BS27" i="11" s="1"/>
  <c r="BJ27" i="11"/>
  <c r="AF27" i="11"/>
  <c r="G27" i="11"/>
  <c r="BQ26" i="11"/>
  <c r="BR26" i="11" s="1"/>
  <c r="BS26" i="11" s="1"/>
  <c r="BJ26" i="11"/>
  <c r="AF26" i="11"/>
  <c r="G26" i="11"/>
  <c r="BQ25" i="11"/>
  <c r="BR25" i="11" s="1"/>
  <c r="BS25" i="11" s="1"/>
  <c r="BJ25" i="11"/>
  <c r="AF25" i="11"/>
  <c r="G25" i="11"/>
  <c r="BQ24" i="11"/>
  <c r="BR24" i="11" s="1"/>
  <c r="BS24" i="11" s="1"/>
  <c r="BJ24" i="11"/>
  <c r="AF24" i="11"/>
  <c r="G24" i="11"/>
  <c r="BQ23" i="11"/>
  <c r="BR23" i="11" s="1"/>
  <c r="BS23" i="11" s="1"/>
  <c r="BJ23" i="11"/>
  <c r="AF23" i="11"/>
  <c r="G23" i="11"/>
  <c r="BQ22" i="11"/>
  <c r="BR22" i="11" s="1"/>
  <c r="BS22" i="11" s="1"/>
  <c r="BJ22" i="11"/>
  <c r="AF22" i="11"/>
  <c r="G22" i="11"/>
  <c r="BQ21" i="11"/>
  <c r="BR21" i="11" s="1"/>
  <c r="BS21" i="11" s="1"/>
  <c r="BJ21" i="11"/>
  <c r="AF21" i="11"/>
  <c r="G21" i="11"/>
  <c r="BQ20" i="11"/>
  <c r="BR20" i="11" s="1"/>
  <c r="BS20" i="11" s="1"/>
  <c r="BJ20" i="11"/>
  <c r="AF20" i="11"/>
  <c r="G20" i="11"/>
  <c r="BS19" i="11"/>
  <c r="BR19" i="11"/>
  <c r="BQ19" i="11"/>
  <c r="BJ19" i="11"/>
  <c r="AF19" i="11"/>
  <c r="G19" i="11"/>
  <c r="BQ18" i="11"/>
  <c r="BR18" i="11" s="1"/>
  <c r="BS18" i="11" s="1"/>
  <c r="BJ18" i="11"/>
  <c r="AF18" i="11"/>
  <c r="G18" i="11"/>
  <c r="BR17" i="11"/>
  <c r="BQ17" i="11"/>
  <c r="BJ17" i="11"/>
  <c r="AF17" i="11"/>
  <c r="BS17" i="11" s="1"/>
  <c r="G17" i="11"/>
  <c r="BQ16" i="11"/>
  <c r="BR16" i="11" s="1"/>
  <c r="BS16" i="11" s="1"/>
  <c r="BJ16" i="11"/>
  <c r="AF16" i="11"/>
  <c r="G16" i="11"/>
  <c r="BQ15" i="11"/>
  <c r="BR15" i="11" s="1"/>
  <c r="BS15" i="11" s="1"/>
  <c r="BJ15" i="11"/>
  <c r="AF15" i="11"/>
  <c r="G15" i="11"/>
  <c r="BQ14" i="11"/>
  <c r="BR14" i="11" s="1"/>
  <c r="BS14" i="11" s="1"/>
  <c r="BJ14" i="11"/>
  <c r="AF14" i="11"/>
  <c r="G14" i="11"/>
  <c r="BQ13" i="11"/>
  <c r="BR13" i="11" s="1"/>
  <c r="BS13" i="11" s="1"/>
  <c r="BJ13" i="11"/>
  <c r="AF13" i="11"/>
  <c r="G13" i="11"/>
  <c r="BQ12" i="11"/>
  <c r="BR12" i="11" s="1"/>
  <c r="BS12" i="11" s="1"/>
  <c r="BJ12" i="11"/>
  <c r="AF12" i="11"/>
  <c r="G12" i="11"/>
  <c r="BQ11" i="11"/>
  <c r="BR11" i="11" s="1"/>
  <c r="BS11" i="11" s="1"/>
  <c r="BJ11" i="11"/>
  <c r="AF11" i="11"/>
  <c r="G11" i="11"/>
  <c r="BQ10" i="11"/>
  <c r="BR10" i="11" s="1"/>
  <c r="BS10" i="11" s="1"/>
  <c r="BJ10" i="11"/>
  <c r="AF10" i="11"/>
  <c r="G10" i="11"/>
  <c r="BR9" i="11"/>
  <c r="BQ9" i="11"/>
  <c r="BJ9" i="11"/>
  <c r="BS9" i="11" s="1"/>
  <c r="AF9" i="11"/>
  <c r="G9" i="11"/>
  <c r="BQ8" i="11"/>
  <c r="BR8" i="11" s="1"/>
  <c r="BS8" i="11" s="1"/>
  <c r="BJ8" i="11"/>
  <c r="AF8" i="11"/>
  <c r="G8" i="11"/>
  <c r="BQ7" i="11"/>
  <c r="BR7" i="11" s="1"/>
  <c r="BS7" i="11" s="1"/>
  <c r="BJ7" i="11"/>
  <c r="AF7" i="11"/>
  <c r="G7" i="11"/>
  <c r="BQ6" i="11"/>
  <c r="BR6" i="11" s="1"/>
  <c r="BS6" i="11" s="1"/>
  <c r="BJ6" i="11"/>
  <c r="AF6" i="11"/>
  <c r="G6" i="11"/>
  <c r="BQ24" i="10"/>
  <c r="BR24" i="10" s="1"/>
  <c r="BS24" i="10" s="1"/>
  <c r="BJ24" i="10"/>
  <c r="AF24" i="10"/>
  <c r="G24" i="10"/>
  <c r="BQ23" i="10"/>
  <c r="BR23" i="10" s="1"/>
  <c r="BS23" i="10" s="1"/>
  <c r="BJ23" i="10"/>
  <c r="AF23" i="10"/>
  <c r="G23" i="10"/>
  <c r="BS22" i="10"/>
  <c r="BR22" i="10"/>
  <c r="BQ22" i="10"/>
  <c r="BJ22" i="10"/>
  <c r="AF22" i="10"/>
  <c r="G22" i="10"/>
  <c r="BQ21" i="10"/>
  <c r="BR21" i="10" s="1"/>
  <c r="BS21" i="10" s="1"/>
  <c r="BJ21" i="10"/>
  <c r="AF21" i="10"/>
  <c r="G21" i="10"/>
  <c r="BQ20" i="10"/>
  <c r="BR20" i="10" s="1"/>
  <c r="BS20" i="10" s="1"/>
  <c r="BJ20" i="10"/>
  <c r="AF20" i="10"/>
  <c r="BQ19" i="10"/>
  <c r="BR19" i="10" s="1"/>
  <c r="BS19" i="10" s="1"/>
  <c r="BJ19" i="10"/>
  <c r="AF19" i="10"/>
  <c r="G19" i="10"/>
  <c r="BR18" i="10"/>
  <c r="BS18" i="10" s="1"/>
  <c r="BJ18" i="10"/>
  <c r="AF18" i="10"/>
  <c r="BR17" i="10"/>
  <c r="BS17" i="10" s="1"/>
  <c r="BQ17" i="10"/>
  <c r="BJ17" i="10"/>
  <c r="AF17" i="10"/>
  <c r="G17" i="10"/>
  <c r="BR16" i="10"/>
  <c r="BQ16" i="10"/>
  <c r="BJ16" i="10"/>
  <c r="BS16" i="10" s="1"/>
  <c r="AF16" i="10"/>
  <c r="BQ15" i="10"/>
  <c r="BR15" i="10" s="1"/>
  <c r="BS15" i="10" s="1"/>
  <c r="BJ15" i="10"/>
  <c r="AF15" i="10"/>
  <c r="G15" i="10"/>
  <c r="BR14" i="10"/>
  <c r="BQ14" i="10"/>
  <c r="BJ14" i="10"/>
  <c r="AF14" i="10"/>
  <c r="BS14" i="10" s="1"/>
  <c r="G14" i="10"/>
  <c r="BQ13" i="10"/>
  <c r="BR13" i="10" s="1"/>
  <c r="BS13" i="10" s="1"/>
  <c r="BJ13" i="10"/>
  <c r="AF13" i="10"/>
  <c r="G13" i="10"/>
  <c r="BS12" i="10"/>
  <c r="BR12" i="10"/>
  <c r="BQ12" i="10"/>
  <c r="BJ12" i="10"/>
  <c r="AF12" i="10"/>
  <c r="G12" i="10"/>
  <c r="BQ11" i="10"/>
  <c r="BR11" i="10" s="1"/>
  <c r="BS11" i="10" s="1"/>
  <c r="BJ11" i="10"/>
  <c r="AF11" i="10"/>
  <c r="G11" i="10"/>
  <c r="BR10" i="10"/>
  <c r="BQ10" i="10"/>
  <c r="BJ10" i="10"/>
  <c r="AF10" i="10"/>
  <c r="BS10" i="10" s="1"/>
  <c r="G10" i="10"/>
  <c r="BQ9" i="10"/>
  <c r="BR9" i="10" s="1"/>
  <c r="BS9" i="10" s="1"/>
  <c r="BJ9" i="10"/>
  <c r="AF9" i="10"/>
  <c r="G9" i="10"/>
  <c r="BS8" i="10"/>
  <c r="BR8" i="10"/>
  <c r="BQ8" i="10"/>
  <c r="BJ8" i="10"/>
  <c r="AF8" i="10"/>
  <c r="G8" i="10"/>
  <c r="BQ7" i="10"/>
  <c r="BR7" i="10" s="1"/>
  <c r="BS7" i="10" s="1"/>
  <c r="BJ7" i="10"/>
  <c r="AF7" i="10"/>
  <c r="G7" i="10"/>
  <c r="BR6" i="10"/>
  <c r="BQ6" i="10"/>
  <c r="BJ6" i="10"/>
  <c r="BS6" i="10" s="1"/>
  <c r="AF6" i="10"/>
  <c r="G6" i="10"/>
  <c r="BQ27" i="9"/>
  <c r="BR27" i="9" s="1"/>
  <c r="BS27" i="9" s="1"/>
  <c r="BJ27" i="9"/>
  <c r="AF27" i="9"/>
  <c r="G27" i="9"/>
  <c r="BQ26" i="9"/>
  <c r="BR26" i="9" s="1"/>
  <c r="BS26" i="9" s="1"/>
  <c r="BJ26" i="9"/>
  <c r="AF26" i="9"/>
  <c r="G26" i="9"/>
  <c r="BQ25" i="9"/>
  <c r="BR25" i="9" s="1"/>
  <c r="BS25" i="9" s="1"/>
  <c r="BJ25" i="9"/>
  <c r="AF25" i="9"/>
  <c r="G25" i="9"/>
  <c r="BR24" i="9"/>
  <c r="BQ24" i="9"/>
  <c r="BJ24" i="9"/>
  <c r="AF24" i="9"/>
  <c r="BS24" i="9" s="1"/>
  <c r="BQ23" i="9"/>
  <c r="BR23" i="9" s="1"/>
  <c r="BS23" i="9" s="1"/>
  <c r="BJ23" i="9"/>
  <c r="AF23" i="9"/>
  <c r="G23" i="9"/>
  <c r="BR22" i="9"/>
  <c r="BS22" i="9" s="1"/>
  <c r="BQ22" i="9"/>
  <c r="BJ22" i="9"/>
  <c r="AF22" i="9"/>
  <c r="G22" i="9"/>
  <c r="BQ21" i="9"/>
  <c r="BR21" i="9" s="1"/>
  <c r="BS21" i="9" s="1"/>
  <c r="BJ21" i="9"/>
  <c r="AF21" i="9"/>
  <c r="G21" i="9"/>
  <c r="BR20" i="9"/>
  <c r="BS20" i="9" s="1"/>
  <c r="BQ20" i="9"/>
  <c r="BJ20" i="9"/>
  <c r="AF20" i="9"/>
  <c r="G20" i="9"/>
  <c r="BQ19" i="9"/>
  <c r="BR19" i="9" s="1"/>
  <c r="BS19" i="9" s="1"/>
  <c r="BJ19" i="9"/>
  <c r="AF19" i="9"/>
  <c r="G19" i="9"/>
  <c r="BR18" i="9"/>
  <c r="BS18" i="9" s="1"/>
  <c r="BQ18" i="9"/>
  <c r="BJ18" i="9"/>
  <c r="AF18" i="9"/>
  <c r="G18" i="9"/>
  <c r="BQ17" i="9"/>
  <c r="BR17" i="9" s="1"/>
  <c r="BS17" i="9" s="1"/>
  <c r="BJ17" i="9"/>
  <c r="AF17" i="9"/>
  <c r="G17" i="9"/>
  <c r="BR16" i="9"/>
  <c r="BS16" i="9" s="1"/>
  <c r="BQ16" i="9"/>
  <c r="BJ16" i="9"/>
  <c r="AF16" i="9"/>
  <c r="G16" i="9"/>
  <c r="BQ15" i="9"/>
  <c r="BR15" i="9" s="1"/>
  <c r="BS15" i="9" s="1"/>
  <c r="BJ15" i="9"/>
  <c r="AF15" i="9"/>
  <c r="G15" i="9"/>
  <c r="BR14" i="9"/>
  <c r="BS14" i="9" s="1"/>
  <c r="BQ14" i="9"/>
  <c r="BJ14" i="9"/>
  <c r="AF14" i="9"/>
  <c r="G14" i="9"/>
  <c r="BQ13" i="9"/>
  <c r="BR13" i="9" s="1"/>
  <c r="BS13" i="9" s="1"/>
  <c r="BJ13" i="9"/>
  <c r="AF13" i="9"/>
  <c r="G13" i="9"/>
  <c r="BR12" i="9"/>
  <c r="BS12" i="9" s="1"/>
  <c r="BQ12" i="9"/>
  <c r="BJ12" i="9"/>
  <c r="AF12" i="9"/>
  <c r="BQ11" i="9"/>
  <c r="BR11" i="9" s="1"/>
  <c r="BS11" i="9" s="1"/>
  <c r="BJ11" i="9"/>
  <c r="AF11" i="9"/>
  <c r="G11" i="9"/>
  <c r="BQ10" i="9"/>
  <c r="BR10" i="9" s="1"/>
  <c r="BS10" i="9" s="1"/>
  <c r="BJ10" i="9"/>
  <c r="AF10" i="9"/>
  <c r="G10" i="9"/>
  <c r="BQ9" i="9"/>
  <c r="BR9" i="9" s="1"/>
  <c r="BS9" i="9" s="1"/>
  <c r="BJ9" i="9"/>
  <c r="AF9" i="9"/>
  <c r="G9" i="9"/>
  <c r="BQ8" i="9"/>
  <c r="BR8" i="9" s="1"/>
  <c r="BS8" i="9" s="1"/>
  <c r="BJ8" i="9"/>
  <c r="AF8" i="9"/>
  <c r="BR7" i="9"/>
  <c r="BS7" i="9" s="1"/>
  <c r="BQ7" i="9"/>
  <c r="BJ7" i="9"/>
  <c r="AF7" i="9"/>
  <c r="G7" i="9"/>
  <c r="BQ6" i="9"/>
  <c r="BR6" i="9" s="1"/>
  <c r="BS6" i="9" s="1"/>
  <c r="BJ6" i="9"/>
  <c r="AF6" i="9"/>
  <c r="BQ30" i="8"/>
  <c r="BR30" i="8" s="1"/>
  <c r="BS30" i="8" s="1"/>
  <c r="BJ30" i="8"/>
  <c r="AF30" i="8"/>
  <c r="G30" i="8"/>
  <c r="BQ29" i="8"/>
  <c r="BR29" i="8" s="1"/>
  <c r="BS29" i="8" s="1"/>
  <c r="BJ29" i="8"/>
  <c r="AF29" i="8"/>
  <c r="G29" i="8"/>
  <c r="BQ28" i="8"/>
  <c r="BR28" i="8" s="1"/>
  <c r="BS28" i="8" s="1"/>
  <c r="BJ28" i="8"/>
  <c r="AF28" i="8"/>
  <c r="BR27" i="8"/>
  <c r="BS27" i="8" s="1"/>
  <c r="BQ27" i="8"/>
  <c r="BJ27" i="8"/>
  <c r="AF27" i="8"/>
  <c r="G27" i="8"/>
  <c r="BQ26" i="8"/>
  <c r="BR26" i="8" s="1"/>
  <c r="BS26" i="8" s="1"/>
  <c r="BJ26" i="8"/>
  <c r="AF26" i="8"/>
  <c r="G26" i="8"/>
  <c r="BR25" i="8"/>
  <c r="BS25" i="8" s="1"/>
  <c r="BQ25" i="8"/>
  <c r="BJ25" i="8"/>
  <c r="AF25" i="8"/>
  <c r="G25" i="8"/>
  <c r="BR24" i="8"/>
  <c r="BS24" i="8" s="1"/>
  <c r="BQ24" i="8"/>
  <c r="BJ24" i="8"/>
  <c r="AF24" i="8"/>
  <c r="G24" i="8"/>
  <c r="BR23" i="8"/>
  <c r="BS23" i="8" s="1"/>
  <c r="BQ23" i="8"/>
  <c r="BJ23" i="8"/>
  <c r="AF23" i="8"/>
  <c r="G23" i="8"/>
  <c r="BQ22" i="8"/>
  <c r="BR22" i="8" s="1"/>
  <c r="BS22" i="8" s="1"/>
  <c r="BJ22" i="8"/>
  <c r="AF22" i="8"/>
  <c r="BQ21" i="8"/>
  <c r="BR21" i="8" s="1"/>
  <c r="BS21" i="8" s="1"/>
  <c r="BJ21" i="8"/>
  <c r="AF21" i="8"/>
  <c r="G21" i="8"/>
  <c r="BQ20" i="8"/>
  <c r="BR20" i="8" s="1"/>
  <c r="BS20" i="8" s="1"/>
  <c r="BJ20" i="8"/>
  <c r="AF20" i="8"/>
  <c r="G20" i="8"/>
  <c r="BQ19" i="8"/>
  <c r="BR19" i="8" s="1"/>
  <c r="BS19" i="8" s="1"/>
  <c r="BJ19" i="8"/>
  <c r="AF19" i="8"/>
  <c r="G19" i="8"/>
  <c r="BQ18" i="8"/>
  <c r="BR18" i="8" s="1"/>
  <c r="BS18" i="8" s="1"/>
  <c r="BJ18" i="8"/>
  <c r="AF18" i="8"/>
  <c r="G18" i="8"/>
  <c r="BQ17" i="8"/>
  <c r="BR17" i="8" s="1"/>
  <c r="BS17" i="8" s="1"/>
  <c r="BJ17" i="8"/>
  <c r="AF17" i="8"/>
  <c r="G17" i="8"/>
  <c r="BQ16" i="8"/>
  <c r="BR16" i="8" s="1"/>
  <c r="BS16" i="8" s="1"/>
  <c r="BJ16" i="8"/>
  <c r="AF16" i="8"/>
  <c r="G16" i="8"/>
  <c r="BQ15" i="8"/>
  <c r="BR15" i="8" s="1"/>
  <c r="BS15" i="8" s="1"/>
  <c r="BJ15" i="8"/>
  <c r="AF15" i="8"/>
  <c r="G15" i="8"/>
  <c r="BQ14" i="8"/>
  <c r="BR14" i="8" s="1"/>
  <c r="BS14" i="8" s="1"/>
  <c r="BJ14" i="8"/>
  <c r="AF14" i="8"/>
  <c r="BQ13" i="8"/>
  <c r="BR13" i="8" s="1"/>
  <c r="BS13" i="8" s="1"/>
  <c r="BJ13" i="8"/>
  <c r="AF13" i="8"/>
  <c r="G13" i="8"/>
  <c r="BR12" i="8"/>
  <c r="BS12" i="8" s="1"/>
  <c r="BQ12" i="8"/>
  <c r="BJ12" i="8"/>
  <c r="AF12" i="8"/>
  <c r="G12" i="8"/>
  <c r="BQ11" i="8"/>
  <c r="BR11" i="8" s="1"/>
  <c r="BS11" i="8" s="1"/>
  <c r="BJ11" i="8"/>
  <c r="AF11" i="8"/>
  <c r="G11" i="8"/>
  <c r="BR10" i="8"/>
  <c r="BS10" i="8" s="1"/>
  <c r="BQ10" i="8"/>
  <c r="BJ10" i="8"/>
  <c r="AF10" i="8"/>
  <c r="BQ9" i="8"/>
  <c r="BR9" i="8" s="1"/>
  <c r="BS9" i="8" s="1"/>
  <c r="BJ9" i="8"/>
  <c r="AF9" i="8"/>
  <c r="G9" i="8"/>
  <c r="BQ8" i="8"/>
  <c r="BR8" i="8" s="1"/>
  <c r="BS8" i="8" s="1"/>
  <c r="BJ8" i="8"/>
  <c r="AF8" i="8"/>
  <c r="G8" i="8"/>
  <c r="BQ7" i="8"/>
  <c r="BR7" i="8" s="1"/>
  <c r="BS7" i="8" s="1"/>
  <c r="BJ7" i="8"/>
  <c r="AF7" i="8"/>
  <c r="G7" i="8"/>
  <c r="BQ6" i="8"/>
  <c r="BR6" i="8" s="1"/>
  <c r="BS6" i="8" s="1"/>
  <c r="BJ6" i="8"/>
  <c r="AF6" i="8"/>
  <c r="G6" i="8"/>
  <c r="BQ28" i="7"/>
  <c r="BR28" i="7" s="1"/>
  <c r="BS28" i="7" s="1"/>
  <c r="BJ28" i="7"/>
  <c r="AF28" i="7"/>
  <c r="G28" i="7"/>
  <c r="BQ27" i="7"/>
  <c r="BR27" i="7" s="1"/>
  <c r="BS27" i="7" s="1"/>
  <c r="BJ27" i="7"/>
  <c r="AF27" i="7"/>
  <c r="G27" i="7"/>
  <c r="BQ26" i="7"/>
  <c r="BR26" i="7" s="1"/>
  <c r="BS26" i="7" s="1"/>
  <c r="BJ26" i="7"/>
  <c r="AF26" i="7"/>
  <c r="G26" i="7"/>
  <c r="BQ25" i="7"/>
  <c r="BR25" i="7" s="1"/>
  <c r="BS25" i="7" s="1"/>
  <c r="BJ25" i="7"/>
  <c r="AF25" i="7"/>
  <c r="G25" i="7"/>
  <c r="BQ24" i="7"/>
  <c r="BR24" i="7" s="1"/>
  <c r="BS24" i="7" s="1"/>
  <c r="BJ24" i="7"/>
  <c r="AF24" i="7"/>
  <c r="G24" i="7"/>
  <c r="BQ23" i="7"/>
  <c r="BR23" i="7" s="1"/>
  <c r="BS23" i="7" s="1"/>
  <c r="BJ23" i="7"/>
  <c r="AF23" i="7"/>
  <c r="G23" i="7"/>
  <c r="BQ22" i="7"/>
  <c r="BR22" i="7" s="1"/>
  <c r="BS22" i="7" s="1"/>
  <c r="BJ22" i="7"/>
  <c r="AF22" i="7"/>
  <c r="G22" i="7"/>
  <c r="BQ21" i="7"/>
  <c r="BR21" i="7" s="1"/>
  <c r="BS21" i="7" s="1"/>
  <c r="BJ21" i="7"/>
  <c r="AF21" i="7"/>
  <c r="G21" i="7"/>
  <c r="BQ20" i="7"/>
  <c r="BR20" i="7" s="1"/>
  <c r="BJ20" i="7"/>
  <c r="AF20" i="7"/>
  <c r="G20" i="7"/>
  <c r="BQ19" i="7"/>
  <c r="BR19" i="7" s="1"/>
  <c r="BS19" i="7" s="1"/>
  <c r="BJ19" i="7"/>
  <c r="AF19" i="7"/>
  <c r="G19" i="7"/>
  <c r="BS18" i="7"/>
  <c r="BR18" i="7"/>
  <c r="BQ18" i="7"/>
  <c r="BJ18" i="7"/>
  <c r="AF18" i="7"/>
  <c r="G18" i="7"/>
  <c r="BQ17" i="7"/>
  <c r="BR17" i="7" s="1"/>
  <c r="BS17" i="7" s="1"/>
  <c r="BJ17" i="7"/>
  <c r="AF17" i="7"/>
  <c r="G17" i="7"/>
  <c r="BR16" i="7"/>
  <c r="BS16" i="7" s="1"/>
  <c r="BQ16" i="7"/>
  <c r="BJ16" i="7"/>
  <c r="AF16" i="7"/>
  <c r="G16" i="7"/>
  <c r="BQ15" i="7"/>
  <c r="BR15" i="7" s="1"/>
  <c r="BS15" i="7" s="1"/>
  <c r="BJ15" i="7"/>
  <c r="AF15" i="7"/>
  <c r="G15" i="7"/>
  <c r="BQ14" i="7"/>
  <c r="BR14" i="7" s="1"/>
  <c r="BS14" i="7" s="1"/>
  <c r="BJ14" i="7"/>
  <c r="AF14" i="7"/>
  <c r="G14" i="7"/>
  <c r="BQ13" i="7"/>
  <c r="BR13" i="7" s="1"/>
  <c r="BS13" i="7" s="1"/>
  <c r="BJ13" i="7"/>
  <c r="AF13" i="7"/>
  <c r="G13" i="7"/>
  <c r="BR12" i="7"/>
  <c r="BS12" i="7" s="1"/>
  <c r="BQ12" i="7"/>
  <c r="BJ12" i="7"/>
  <c r="AF12" i="7"/>
  <c r="G12" i="7"/>
  <c r="BQ11" i="7"/>
  <c r="BR11" i="7" s="1"/>
  <c r="BS11" i="7" s="1"/>
  <c r="BJ11" i="7"/>
  <c r="AF11" i="7"/>
  <c r="G11" i="7"/>
  <c r="BQ10" i="7"/>
  <c r="BR10" i="7" s="1"/>
  <c r="BS10" i="7" s="1"/>
  <c r="BJ10" i="7"/>
  <c r="AF10" i="7"/>
  <c r="G10" i="7"/>
  <c r="BQ9" i="7"/>
  <c r="BR9" i="7" s="1"/>
  <c r="BS9" i="7" s="1"/>
  <c r="BJ9" i="7"/>
  <c r="AF9" i="7"/>
  <c r="G9" i="7"/>
  <c r="BR8" i="7"/>
  <c r="BS8" i="7" s="1"/>
  <c r="BQ8" i="7"/>
  <c r="BJ8" i="7"/>
  <c r="AF8" i="7"/>
  <c r="G8" i="7"/>
  <c r="BQ7" i="7"/>
  <c r="BR7" i="7" s="1"/>
  <c r="BS7" i="7" s="1"/>
  <c r="BJ7" i="7"/>
  <c r="AF7" i="7"/>
  <c r="G7" i="7"/>
  <c r="BQ6" i="7"/>
  <c r="BR6" i="7" s="1"/>
  <c r="BS6" i="7" s="1"/>
  <c r="BJ6" i="7"/>
  <c r="AF6" i="7"/>
  <c r="G6" i="7"/>
  <c r="BQ24" i="6"/>
  <c r="BR24" i="6" s="1"/>
  <c r="BS24" i="6" s="1"/>
  <c r="BJ24" i="6"/>
  <c r="AF24" i="6"/>
  <c r="G24" i="6"/>
  <c r="BR23" i="6"/>
  <c r="BQ23" i="6"/>
  <c r="BJ23" i="6"/>
  <c r="AF23" i="6"/>
  <c r="G23" i="6"/>
  <c r="BQ22" i="6"/>
  <c r="BR22" i="6" s="1"/>
  <c r="BS22" i="6" s="1"/>
  <c r="BJ22" i="6"/>
  <c r="AF22" i="6"/>
  <c r="BR21" i="6"/>
  <c r="BS21" i="6" s="1"/>
  <c r="BQ21" i="6"/>
  <c r="BJ21" i="6"/>
  <c r="AF21" i="6"/>
  <c r="BR20" i="6"/>
  <c r="BS20" i="6" s="1"/>
  <c r="BQ20" i="6"/>
  <c r="BJ20" i="6"/>
  <c r="AF20" i="6"/>
  <c r="G20" i="6"/>
  <c r="BR19" i="6"/>
  <c r="BQ19" i="6"/>
  <c r="BJ19" i="6"/>
  <c r="BS19" i="6" s="1"/>
  <c r="AF19" i="6"/>
  <c r="G19" i="6"/>
  <c r="BS18" i="6"/>
  <c r="BQ18" i="6"/>
  <c r="BR18" i="6" s="1"/>
  <c r="BJ18" i="6"/>
  <c r="AF18" i="6"/>
  <c r="G18" i="6"/>
  <c r="BQ17" i="6"/>
  <c r="BR17" i="6" s="1"/>
  <c r="BS17" i="6" s="1"/>
  <c r="BJ17" i="6"/>
  <c r="AF17" i="6"/>
  <c r="G17" i="6"/>
  <c r="BR16" i="6"/>
  <c r="BQ16" i="6"/>
  <c r="BJ16" i="6"/>
  <c r="AF16" i="6"/>
  <c r="G16" i="6"/>
  <c r="BR15" i="6"/>
  <c r="BS15" i="6" s="1"/>
  <c r="BQ15" i="6"/>
  <c r="BJ15" i="6"/>
  <c r="AF15" i="6"/>
  <c r="G15" i="6"/>
  <c r="BQ14" i="6"/>
  <c r="BR14" i="6" s="1"/>
  <c r="BS14" i="6" s="1"/>
  <c r="BJ14" i="6"/>
  <c r="AF14" i="6"/>
  <c r="G14" i="6"/>
  <c r="BQ13" i="6"/>
  <c r="BR13" i="6" s="1"/>
  <c r="BS13" i="6" s="1"/>
  <c r="BJ13" i="6"/>
  <c r="AF13" i="6"/>
  <c r="G13" i="6"/>
  <c r="BR12" i="6"/>
  <c r="BS12" i="6" s="1"/>
  <c r="BQ12" i="6"/>
  <c r="BJ12" i="6"/>
  <c r="AF12" i="6"/>
  <c r="G12" i="6"/>
  <c r="BR11" i="6"/>
  <c r="BS11" i="6" s="1"/>
  <c r="BQ11" i="6"/>
  <c r="BJ11" i="6"/>
  <c r="AF11" i="6"/>
  <c r="G11" i="6"/>
  <c r="BS10" i="6"/>
  <c r="BQ10" i="6"/>
  <c r="BR10" i="6" s="1"/>
  <c r="BJ10" i="6"/>
  <c r="AF10" i="6"/>
  <c r="G10" i="6"/>
  <c r="BQ9" i="6"/>
  <c r="BR9" i="6" s="1"/>
  <c r="BS9" i="6" s="1"/>
  <c r="BJ9" i="6"/>
  <c r="AF9" i="6"/>
  <c r="G9" i="6"/>
  <c r="BR8" i="6"/>
  <c r="BQ8" i="6"/>
  <c r="BJ8" i="6"/>
  <c r="AF8" i="6"/>
  <c r="G8" i="6"/>
  <c r="BQ7" i="6"/>
  <c r="BR7" i="6" s="1"/>
  <c r="BS7" i="6" s="1"/>
  <c r="BJ7" i="6"/>
  <c r="AF7" i="6"/>
  <c r="G7" i="6"/>
  <c r="BS6" i="6"/>
  <c r="BQ6" i="6"/>
  <c r="BR6" i="6" s="1"/>
  <c r="BJ6" i="6"/>
  <c r="AF6" i="6"/>
  <c r="G6" i="6"/>
  <c r="BQ32" i="4"/>
  <c r="BR32" i="4" s="1"/>
  <c r="BS32" i="4" s="1"/>
  <c r="BJ32" i="4"/>
  <c r="AF32" i="4"/>
  <c r="G32" i="4"/>
  <c r="BR31" i="4"/>
  <c r="BQ31" i="4"/>
  <c r="BJ31" i="4"/>
  <c r="AF31" i="4"/>
  <c r="G31" i="4"/>
  <c r="BQ30" i="4"/>
  <c r="BR30" i="4" s="1"/>
  <c r="BS30" i="4" s="1"/>
  <c r="BJ30" i="4"/>
  <c r="AF30" i="4"/>
  <c r="G30" i="4"/>
  <c r="BS29" i="4"/>
  <c r="BR29" i="4"/>
  <c r="BQ29" i="4"/>
  <c r="BJ29" i="4"/>
  <c r="AF29" i="4"/>
  <c r="G29" i="4"/>
  <c r="BQ28" i="4"/>
  <c r="BR28" i="4" s="1"/>
  <c r="BS28" i="4" s="1"/>
  <c r="BJ28" i="4"/>
  <c r="AF28" i="4"/>
  <c r="G28" i="4"/>
  <c r="BR27" i="4"/>
  <c r="BS27" i="4" s="1"/>
  <c r="BQ27" i="4"/>
  <c r="BJ27" i="4"/>
  <c r="AF27" i="4"/>
  <c r="G27" i="4"/>
  <c r="BQ26" i="4"/>
  <c r="BR26" i="4" s="1"/>
  <c r="BS26" i="4" s="1"/>
  <c r="BJ26" i="4"/>
  <c r="AF26" i="4"/>
  <c r="G26" i="4"/>
  <c r="BS25" i="4"/>
  <c r="BR25" i="4"/>
  <c r="BQ25" i="4"/>
  <c r="BJ25" i="4"/>
  <c r="AF25" i="4"/>
  <c r="G25" i="4"/>
  <c r="BQ24" i="4"/>
  <c r="BR24" i="4" s="1"/>
  <c r="BS24" i="4" s="1"/>
  <c r="BJ24" i="4"/>
  <c r="AF24" i="4"/>
  <c r="G24" i="4"/>
  <c r="BR23" i="4"/>
  <c r="BQ23" i="4"/>
  <c r="BJ23" i="4"/>
  <c r="AF23" i="4"/>
  <c r="G23" i="4"/>
  <c r="BQ22" i="4"/>
  <c r="BR22" i="4" s="1"/>
  <c r="BS22" i="4" s="1"/>
  <c r="BJ22" i="4"/>
  <c r="AF22" i="4"/>
  <c r="G22" i="4"/>
  <c r="BS21" i="4"/>
  <c r="BR21" i="4"/>
  <c r="BQ21" i="4"/>
  <c r="BJ21" i="4"/>
  <c r="AF21" i="4"/>
  <c r="G21" i="4"/>
  <c r="BQ20" i="4"/>
  <c r="BR20" i="4" s="1"/>
  <c r="BS20" i="4" s="1"/>
  <c r="BJ20" i="4"/>
  <c r="AF20" i="4"/>
  <c r="G20" i="4"/>
  <c r="BR19" i="4"/>
  <c r="BQ19" i="4"/>
  <c r="BJ19" i="4"/>
  <c r="AF19" i="4"/>
  <c r="G19" i="4"/>
  <c r="BQ18" i="4"/>
  <c r="BR18" i="4" s="1"/>
  <c r="BS18" i="4" s="1"/>
  <c r="BJ18" i="4"/>
  <c r="AF18" i="4"/>
  <c r="G18" i="4"/>
  <c r="BS17" i="4"/>
  <c r="BR17" i="4"/>
  <c r="BQ17" i="4"/>
  <c r="BJ17" i="4"/>
  <c r="AF17" i="4"/>
  <c r="G17" i="4"/>
  <c r="BQ16" i="4"/>
  <c r="BR16" i="4" s="1"/>
  <c r="BS16" i="4" s="1"/>
  <c r="BJ16" i="4"/>
  <c r="AF16" i="4"/>
  <c r="G16" i="4"/>
  <c r="BR15" i="4"/>
  <c r="BQ15" i="4"/>
  <c r="BJ15" i="4"/>
  <c r="AF15" i="4"/>
  <c r="G15" i="4"/>
  <c r="BQ14" i="4"/>
  <c r="BR14" i="4" s="1"/>
  <c r="BS14" i="4" s="1"/>
  <c r="BJ14" i="4"/>
  <c r="AF14" i="4"/>
  <c r="G14" i="4"/>
  <c r="BS13" i="4"/>
  <c r="BR13" i="4"/>
  <c r="BQ13" i="4"/>
  <c r="BJ13" i="4"/>
  <c r="AF13" i="4"/>
  <c r="G13" i="4"/>
  <c r="BQ12" i="4"/>
  <c r="BR12" i="4" s="1"/>
  <c r="BS12" i="4" s="1"/>
  <c r="BJ12" i="4"/>
  <c r="AF12" i="4"/>
  <c r="G12" i="4"/>
  <c r="BR11" i="4"/>
  <c r="BS11" i="4" s="1"/>
  <c r="BQ11" i="4"/>
  <c r="BJ11" i="4"/>
  <c r="AF11" i="4"/>
  <c r="G11" i="4"/>
  <c r="BQ10" i="4"/>
  <c r="BR10" i="4" s="1"/>
  <c r="BS10" i="4" s="1"/>
  <c r="BJ10" i="4"/>
  <c r="AF10" i="4"/>
  <c r="G10" i="4"/>
  <c r="BS9" i="4"/>
  <c r="BR9" i="4"/>
  <c r="BQ9" i="4"/>
  <c r="BJ9" i="4"/>
  <c r="AF9" i="4"/>
  <c r="G9" i="4"/>
  <c r="BQ8" i="4"/>
  <c r="BR8" i="4" s="1"/>
  <c r="BS8" i="4" s="1"/>
  <c r="BJ8" i="4"/>
  <c r="AF8" i="4"/>
  <c r="G8" i="4"/>
  <c r="BR7" i="4"/>
  <c r="BQ7" i="4"/>
  <c r="BJ7" i="4"/>
  <c r="AF7" i="4"/>
  <c r="G7" i="4"/>
  <c r="BQ6" i="4"/>
  <c r="BR6" i="4" s="1"/>
  <c r="BS6" i="4" s="1"/>
  <c r="BJ6" i="4"/>
  <c r="AF6" i="4"/>
  <c r="G6" i="4"/>
  <c r="BS30" i="5"/>
  <c r="BR30" i="5"/>
  <c r="BQ30" i="5"/>
  <c r="BJ30" i="5"/>
  <c r="AF30" i="5"/>
  <c r="G30" i="5"/>
  <c r="BQ29" i="5"/>
  <c r="BR29" i="5" s="1"/>
  <c r="BS29" i="5" s="1"/>
  <c r="BJ29" i="5"/>
  <c r="AF29" i="5"/>
  <c r="G29" i="5"/>
  <c r="BR28" i="5"/>
  <c r="BS28" i="5" s="1"/>
  <c r="BQ28" i="5"/>
  <c r="BJ28" i="5"/>
  <c r="AF28" i="5"/>
  <c r="G28" i="5"/>
  <c r="BQ27" i="5"/>
  <c r="BR27" i="5" s="1"/>
  <c r="BS27" i="5" s="1"/>
  <c r="BJ27" i="5"/>
  <c r="AF27" i="5"/>
  <c r="BR26" i="5"/>
  <c r="BS26" i="5" s="1"/>
  <c r="BQ26" i="5"/>
  <c r="BJ26" i="5"/>
  <c r="AF26" i="5"/>
  <c r="G26" i="5"/>
  <c r="BQ25" i="5"/>
  <c r="BR25" i="5" s="1"/>
  <c r="BJ25" i="5"/>
  <c r="AF25" i="5"/>
  <c r="G25" i="5"/>
  <c r="BQ24" i="5"/>
  <c r="BR24" i="5" s="1"/>
  <c r="BJ24" i="5"/>
  <c r="AF24" i="5"/>
  <c r="G24" i="5"/>
  <c r="BQ23" i="5"/>
  <c r="BR23" i="5" s="1"/>
  <c r="BS23" i="5" s="1"/>
  <c r="BJ23" i="5"/>
  <c r="AF23" i="5"/>
  <c r="G23" i="5"/>
  <c r="BR22" i="5"/>
  <c r="BS22" i="5" s="1"/>
  <c r="BQ22" i="5"/>
  <c r="BJ22" i="5"/>
  <c r="AF22" i="5"/>
  <c r="G22" i="5"/>
  <c r="BQ21" i="5"/>
  <c r="BR21" i="5" s="1"/>
  <c r="BS21" i="5" s="1"/>
  <c r="BJ21" i="5"/>
  <c r="AF21" i="5"/>
  <c r="G21" i="5"/>
  <c r="BQ20" i="5"/>
  <c r="BR20" i="5" s="1"/>
  <c r="BS20" i="5" s="1"/>
  <c r="BJ20" i="5"/>
  <c r="AF20" i="5"/>
  <c r="G20" i="5"/>
  <c r="BQ19" i="5"/>
  <c r="BR19" i="5" s="1"/>
  <c r="BS19" i="5" s="1"/>
  <c r="BJ19" i="5"/>
  <c r="AF19" i="5"/>
  <c r="G19" i="5"/>
  <c r="BR18" i="5"/>
  <c r="BS18" i="5" s="1"/>
  <c r="BQ18" i="5"/>
  <c r="BJ18" i="5"/>
  <c r="AF18" i="5"/>
  <c r="G18" i="5"/>
  <c r="BQ17" i="5"/>
  <c r="BR17" i="5" s="1"/>
  <c r="BJ17" i="5"/>
  <c r="AF17" i="5"/>
  <c r="G17" i="5"/>
  <c r="BQ16" i="5"/>
  <c r="BR16" i="5" s="1"/>
  <c r="BJ16" i="5"/>
  <c r="AF16" i="5"/>
  <c r="G16" i="5"/>
  <c r="BQ15" i="5"/>
  <c r="BR15" i="5" s="1"/>
  <c r="BS15" i="5" s="1"/>
  <c r="BJ15" i="5"/>
  <c r="AF15" i="5"/>
  <c r="G15" i="5"/>
  <c r="BR14" i="5"/>
  <c r="BS14" i="5" s="1"/>
  <c r="BQ14" i="5"/>
  <c r="BJ14" i="5"/>
  <c r="AF14" i="5"/>
  <c r="G14" i="5"/>
  <c r="BQ13" i="5"/>
  <c r="BR13" i="5" s="1"/>
  <c r="BS13" i="5" s="1"/>
  <c r="BJ13" i="5"/>
  <c r="AF13" i="5"/>
  <c r="G13" i="5"/>
  <c r="BQ12" i="5"/>
  <c r="BR12" i="5" s="1"/>
  <c r="BJ12" i="5"/>
  <c r="AF12" i="5"/>
  <c r="G12" i="5"/>
  <c r="BQ11" i="5"/>
  <c r="BR11" i="5" s="1"/>
  <c r="BS11" i="5" s="1"/>
  <c r="BJ11" i="5"/>
  <c r="AF11" i="5"/>
  <c r="G11" i="5"/>
  <c r="BR10" i="5"/>
  <c r="BS10" i="5" s="1"/>
  <c r="BQ10" i="5"/>
  <c r="BJ10" i="5"/>
  <c r="AF10" i="5"/>
  <c r="G10" i="5"/>
  <c r="BQ9" i="5"/>
  <c r="BR9" i="5" s="1"/>
  <c r="BJ9" i="5"/>
  <c r="AF9" i="5"/>
  <c r="G9" i="5"/>
  <c r="BQ8" i="5"/>
  <c r="BR8" i="5" s="1"/>
  <c r="BJ8" i="5"/>
  <c r="AF8" i="5"/>
  <c r="G8" i="5"/>
  <c r="BQ7" i="5"/>
  <c r="BR7" i="5" s="1"/>
  <c r="BS7" i="5" s="1"/>
  <c r="BJ7" i="5"/>
  <c r="AF7" i="5"/>
  <c r="G7" i="5"/>
  <c r="BR6" i="5"/>
  <c r="BS6" i="5" s="1"/>
  <c r="BQ6" i="5"/>
  <c r="BJ6" i="5"/>
  <c r="AF6" i="5"/>
  <c r="BR30" i="3"/>
  <c r="BQ30" i="3"/>
  <c r="BJ30" i="3"/>
  <c r="AF30" i="3"/>
  <c r="G30" i="3"/>
  <c r="BQ29" i="3"/>
  <c r="BR29" i="3" s="1"/>
  <c r="BS29" i="3" s="1"/>
  <c r="BJ29" i="3"/>
  <c r="AF29" i="3"/>
  <c r="G29" i="3"/>
  <c r="BS28" i="3"/>
  <c r="BQ28" i="3"/>
  <c r="BR28" i="3" s="1"/>
  <c r="BJ28" i="3"/>
  <c r="AF28" i="3"/>
  <c r="G28" i="3"/>
  <c r="BQ27" i="3"/>
  <c r="BR27" i="3" s="1"/>
  <c r="BS27" i="3" s="1"/>
  <c r="BJ27" i="3"/>
  <c r="AF27" i="3"/>
  <c r="G27" i="3"/>
  <c r="BR26" i="3"/>
  <c r="BQ26" i="3"/>
  <c r="BJ26" i="3"/>
  <c r="AF26" i="3"/>
  <c r="G26" i="3"/>
  <c r="BQ25" i="3"/>
  <c r="BR25" i="3" s="1"/>
  <c r="BS25" i="3" s="1"/>
  <c r="BJ25" i="3"/>
  <c r="AF25" i="3"/>
  <c r="G25" i="3"/>
  <c r="BS24" i="3"/>
  <c r="BR24" i="3"/>
  <c r="BQ24" i="3"/>
  <c r="BJ24" i="3"/>
  <c r="AF24" i="3"/>
  <c r="G24" i="3"/>
  <c r="BQ23" i="3"/>
  <c r="BR23" i="3" s="1"/>
  <c r="BS23" i="3" s="1"/>
  <c r="BJ23" i="3"/>
  <c r="AF23" i="3"/>
  <c r="G23" i="3"/>
  <c r="BR22" i="3"/>
  <c r="BS22" i="3" s="1"/>
  <c r="BQ22" i="3"/>
  <c r="BJ22" i="3"/>
  <c r="AF22" i="3"/>
  <c r="G22" i="3"/>
  <c r="BQ21" i="3"/>
  <c r="BR21" i="3" s="1"/>
  <c r="BS21" i="3" s="1"/>
  <c r="BJ21" i="3"/>
  <c r="AF21" i="3"/>
  <c r="G21" i="3"/>
  <c r="BQ20" i="3"/>
  <c r="BR20" i="3" s="1"/>
  <c r="BS20" i="3" s="1"/>
  <c r="BJ20" i="3"/>
  <c r="AF20" i="3"/>
  <c r="G20" i="3"/>
  <c r="BQ19" i="3"/>
  <c r="BR19" i="3" s="1"/>
  <c r="BS19" i="3" s="1"/>
  <c r="BJ19" i="3"/>
  <c r="AF19" i="3"/>
  <c r="G19" i="3"/>
  <c r="BR18" i="3"/>
  <c r="BS18" i="3" s="1"/>
  <c r="BQ18" i="3"/>
  <c r="BJ18" i="3"/>
  <c r="AF18" i="3"/>
  <c r="G18" i="3"/>
  <c r="BQ17" i="3"/>
  <c r="BR17" i="3" s="1"/>
  <c r="BS17" i="3" s="1"/>
  <c r="BJ17" i="3"/>
  <c r="AF17" i="3"/>
  <c r="G17" i="3"/>
  <c r="BQ16" i="3"/>
  <c r="BR16" i="3" s="1"/>
  <c r="BS16" i="3" s="1"/>
  <c r="BJ16" i="3"/>
  <c r="AF16" i="3"/>
  <c r="G16" i="3"/>
  <c r="BQ15" i="3"/>
  <c r="BR15" i="3" s="1"/>
  <c r="BS15" i="3" s="1"/>
  <c r="BJ15" i="3"/>
  <c r="AF15" i="3"/>
  <c r="G15" i="3"/>
  <c r="BR14" i="3"/>
  <c r="BS14" i="3" s="1"/>
  <c r="BQ14" i="3"/>
  <c r="BJ14" i="3"/>
  <c r="AF14" i="3"/>
  <c r="G14" i="3"/>
  <c r="BR13" i="3"/>
  <c r="BS13" i="3" s="1"/>
  <c r="BQ13" i="3"/>
  <c r="BJ13" i="3"/>
  <c r="AF13" i="3"/>
  <c r="G13" i="3"/>
  <c r="BS12" i="3"/>
  <c r="BQ12" i="3"/>
  <c r="BR12" i="3" s="1"/>
  <c r="BJ12" i="3"/>
  <c r="AF12" i="3"/>
  <c r="G12" i="3"/>
  <c r="BQ11" i="3"/>
  <c r="BR11" i="3" s="1"/>
  <c r="BS11" i="3" s="1"/>
  <c r="BJ11" i="3"/>
  <c r="AF11" i="3"/>
  <c r="G11" i="3"/>
  <c r="BR10" i="3"/>
  <c r="BQ10" i="3"/>
  <c r="BJ10" i="3"/>
  <c r="AF10" i="3"/>
  <c r="G10" i="3"/>
  <c r="BQ9" i="3"/>
  <c r="BR9" i="3" s="1"/>
  <c r="BS9" i="3" s="1"/>
  <c r="BJ9" i="3"/>
  <c r="AF9" i="3"/>
  <c r="G9" i="3"/>
  <c r="BS8" i="3"/>
  <c r="BR8" i="3"/>
  <c r="BQ8" i="3"/>
  <c r="BJ8" i="3"/>
  <c r="AF8" i="3"/>
  <c r="G8" i="3"/>
  <c r="BQ7" i="3"/>
  <c r="BR7" i="3" s="1"/>
  <c r="BS7" i="3" s="1"/>
  <c r="BJ7" i="3"/>
  <c r="AF7" i="3"/>
  <c r="G7" i="3"/>
  <c r="BR6" i="3"/>
  <c r="BS6" i="3" s="1"/>
  <c r="BQ6" i="3"/>
  <c r="BJ6" i="3"/>
  <c r="AF6" i="3"/>
  <c r="G6" i="3"/>
  <c r="BQ30" i="2"/>
  <c r="BR30" i="2" s="1"/>
  <c r="BS30" i="2" s="1"/>
  <c r="BJ30" i="2"/>
  <c r="AF30" i="2"/>
  <c r="G30" i="2"/>
  <c r="BQ29" i="2"/>
  <c r="BR29" i="2" s="1"/>
  <c r="BS29" i="2" s="1"/>
  <c r="BJ29" i="2"/>
  <c r="AF29" i="2"/>
  <c r="G29" i="2"/>
  <c r="BQ28" i="2"/>
  <c r="BR28" i="2" s="1"/>
  <c r="BS28" i="2" s="1"/>
  <c r="BJ28" i="2"/>
  <c r="AF28" i="2"/>
  <c r="G28" i="2"/>
  <c r="BR27" i="2"/>
  <c r="BS27" i="2" s="1"/>
  <c r="BQ27" i="2"/>
  <c r="BJ27" i="2"/>
  <c r="AF27" i="2"/>
  <c r="G27" i="2"/>
  <c r="BR26" i="2"/>
  <c r="BS26" i="2" s="1"/>
  <c r="BQ26" i="2"/>
  <c r="BJ26" i="2"/>
  <c r="AF26" i="2"/>
  <c r="G26" i="2"/>
  <c r="BS25" i="2"/>
  <c r="BQ25" i="2"/>
  <c r="BR25" i="2" s="1"/>
  <c r="BJ25" i="2"/>
  <c r="AF25" i="2"/>
  <c r="G25" i="2"/>
  <c r="BQ24" i="2"/>
  <c r="BR24" i="2" s="1"/>
  <c r="BS24" i="2" s="1"/>
  <c r="BJ24" i="2"/>
  <c r="AF24" i="2"/>
  <c r="G24" i="2"/>
  <c r="BR23" i="2"/>
  <c r="BQ23" i="2"/>
  <c r="BJ23" i="2"/>
  <c r="AF23" i="2"/>
  <c r="G23" i="2"/>
  <c r="BR22" i="2"/>
  <c r="BS22" i="2" s="1"/>
  <c r="BQ22" i="2"/>
  <c r="BJ22" i="2"/>
  <c r="AF22" i="2"/>
  <c r="G22" i="2"/>
  <c r="BQ21" i="2"/>
  <c r="BR21" i="2" s="1"/>
  <c r="BS21" i="2" s="1"/>
  <c r="BJ21" i="2"/>
  <c r="AF21" i="2"/>
  <c r="G21" i="2"/>
  <c r="BQ20" i="2"/>
  <c r="BR20" i="2" s="1"/>
  <c r="BS20" i="2" s="1"/>
  <c r="BJ20" i="2"/>
  <c r="AF20" i="2"/>
  <c r="G20" i="2"/>
  <c r="BR19" i="2"/>
  <c r="BS19" i="2" s="1"/>
  <c r="BQ19" i="2"/>
  <c r="BJ19" i="2"/>
  <c r="AF19" i="2"/>
  <c r="G19" i="2"/>
  <c r="BR18" i="2"/>
  <c r="BS18" i="2" s="1"/>
  <c r="BQ18" i="2"/>
  <c r="BJ18" i="2"/>
  <c r="AF18" i="2"/>
  <c r="G18" i="2"/>
  <c r="BS17" i="2"/>
  <c r="BQ17" i="2"/>
  <c r="BR17" i="2" s="1"/>
  <c r="BJ17" i="2"/>
  <c r="AF17" i="2"/>
  <c r="G17" i="2"/>
  <c r="BQ16" i="2"/>
  <c r="BR16" i="2" s="1"/>
  <c r="BS16" i="2" s="1"/>
  <c r="BJ16" i="2"/>
  <c r="AF16" i="2"/>
  <c r="G16" i="2"/>
  <c r="BR15" i="2"/>
  <c r="BQ15" i="2"/>
  <c r="BJ15" i="2"/>
  <c r="AF15" i="2"/>
  <c r="G15" i="2"/>
  <c r="BQ14" i="2"/>
  <c r="BR14" i="2" s="1"/>
  <c r="BS14" i="2" s="1"/>
  <c r="BJ14" i="2"/>
  <c r="AF14" i="2"/>
  <c r="G14" i="2"/>
  <c r="BS13" i="2"/>
  <c r="BR13" i="2"/>
  <c r="BQ13" i="2"/>
  <c r="BJ13" i="2"/>
  <c r="AF13" i="2"/>
  <c r="G13" i="2"/>
  <c r="BQ12" i="2"/>
  <c r="BR12" i="2" s="1"/>
  <c r="BS12" i="2" s="1"/>
  <c r="BJ12" i="2"/>
  <c r="AF12" i="2"/>
  <c r="G12" i="2"/>
  <c r="BR11" i="2"/>
  <c r="BS11" i="2" s="1"/>
  <c r="BQ11" i="2"/>
  <c r="BJ11" i="2"/>
  <c r="AF11" i="2"/>
  <c r="G11" i="2"/>
  <c r="BQ10" i="2"/>
  <c r="BR10" i="2" s="1"/>
  <c r="BS10" i="2" s="1"/>
  <c r="BJ10" i="2"/>
  <c r="AF10" i="2"/>
  <c r="G10" i="2"/>
  <c r="BS9" i="2"/>
  <c r="BR9" i="2"/>
  <c r="BQ9" i="2"/>
  <c r="BJ9" i="2"/>
  <c r="AF9" i="2"/>
  <c r="G9" i="2"/>
  <c r="BQ8" i="2"/>
  <c r="BR8" i="2" s="1"/>
  <c r="BS8" i="2" s="1"/>
  <c r="BJ8" i="2"/>
  <c r="AF8" i="2"/>
  <c r="G8" i="2"/>
  <c r="BR7" i="2"/>
  <c r="BQ7" i="2"/>
  <c r="BJ7" i="2"/>
  <c r="AF7" i="2"/>
  <c r="G7" i="2"/>
  <c r="BQ6" i="2"/>
  <c r="BR6" i="2" s="1"/>
  <c r="BS6" i="2" s="1"/>
  <c r="BJ6" i="2"/>
  <c r="AF6" i="2"/>
  <c r="G6" i="2"/>
  <c r="BS35" i="1"/>
  <c r="BQ35" i="1"/>
  <c r="BR35" i="1" s="1"/>
  <c r="BJ35" i="1"/>
  <c r="AF35" i="1"/>
  <c r="G35" i="1"/>
  <c r="BQ34" i="1"/>
  <c r="BR34" i="1" s="1"/>
  <c r="BS34" i="1" s="1"/>
  <c r="BJ34" i="1"/>
  <c r="AF34" i="1"/>
  <c r="G34" i="1"/>
  <c r="BR33" i="1"/>
  <c r="BQ33" i="1"/>
  <c r="BJ33" i="1"/>
  <c r="AF33" i="1"/>
  <c r="G33" i="1"/>
  <c r="BR32" i="1"/>
  <c r="BS32" i="1" s="1"/>
  <c r="BQ32" i="1"/>
  <c r="BJ32" i="1"/>
  <c r="AF32" i="1"/>
  <c r="G32" i="1"/>
  <c r="BS31" i="1"/>
  <c r="BR31" i="1"/>
  <c r="BQ31" i="1"/>
  <c r="BJ31" i="1"/>
  <c r="AF31" i="1"/>
  <c r="G31" i="1"/>
  <c r="BQ30" i="1"/>
  <c r="BR30" i="1" s="1"/>
  <c r="BS30" i="1" s="1"/>
  <c r="BJ30" i="1"/>
  <c r="AF30" i="1"/>
  <c r="G30" i="1"/>
  <c r="BR29" i="1"/>
  <c r="BQ29" i="1"/>
  <c r="BJ29" i="1"/>
  <c r="AF29" i="1"/>
  <c r="G29" i="1"/>
  <c r="BQ28" i="1"/>
  <c r="BR28" i="1" s="1"/>
  <c r="BS28" i="1" s="1"/>
  <c r="BJ28" i="1"/>
  <c r="AF28" i="1"/>
  <c r="G28" i="1"/>
  <c r="BS27" i="1"/>
  <c r="BR27" i="1"/>
  <c r="BQ27" i="1"/>
  <c r="BJ27" i="1"/>
  <c r="AF27" i="1"/>
  <c r="G27" i="1"/>
  <c r="BQ26" i="1"/>
  <c r="BR26" i="1" s="1"/>
  <c r="BS26" i="1" s="1"/>
  <c r="BJ26" i="1"/>
  <c r="AF26" i="1"/>
  <c r="G26" i="1"/>
  <c r="BR25" i="1"/>
  <c r="BS25" i="1" s="1"/>
  <c r="BQ25" i="1"/>
  <c r="BJ25" i="1"/>
  <c r="AF25" i="1"/>
  <c r="G25" i="1"/>
  <c r="BQ24" i="1"/>
  <c r="BR24" i="1" s="1"/>
  <c r="BS24" i="1" s="1"/>
  <c r="BJ24" i="1"/>
  <c r="AF24" i="1"/>
  <c r="G24" i="1"/>
  <c r="BS23" i="1"/>
  <c r="BR23" i="1"/>
  <c r="BQ23" i="1"/>
  <c r="BJ23" i="1"/>
  <c r="AF23" i="1"/>
  <c r="G23" i="1"/>
  <c r="BQ22" i="1"/>
  <c r="BR22" i="1" s="1"/>
  <c r="BS22" i="1" s="1"/>
  <c r="BJ22" i="1"/>
  <c r="AF22" i="1"/>
  <c r="G22" i="1"/>
  <c r="BR21" i="1"/>
  <c r="BQ21" i="1"/>
  <c r="BJ21" i="1"/>
  <c r="AF21" i="1"/>
  <c r="G21" i="1"/>
  <c r="BQ20" i="1"/>
  <c r="BR20" i="1" s="1"/>
  <c r="BS20" i="1" s="1"/>
  <c r="BJ20" i="1"/>
  <c r="AF20" i="1"/>
  <c r="G20" i="1"/>
  <c r="BS19" i="1"/>
  <c r="BR19" i="1"/>
  <c r="BQ19" i="1"/>
  <c r="BJ19" i="1"/>
  <c r="AF19" i="1"/>
  <c r="G19" i="1"/>
  <c r="BQ18" i="1"/>
  <c r="BR18" i="1" s="1"/>
  <c r="BS18" i="1" s="1"/>
  <c r="BJ18" i="1"/>
  <c r="AF18" i="1"/>
  <c r="G18" i="1"/>
  <c r="BR17" i="1"/>
  <c r="BS17" i="1" s="1"/>
  <c r="BQ17" i="1"/>
  <c r="BJ17" i="1"/>
  <c r="AF17" i="1"/>
  <c r="G17" i="1"/>
  <c r="BQ16" i="1"/>
  <c r="BR16" i="1" s="1"/>
  <c r="BS16" i="1" s="1"/>
  <c r="BJ16" i="1"/>
  <c r="AF16" i="1"/>
  <c r="G16" i="1"/>
  <c r="BS15" i="1"/>
  <c r="BR15" i="1"/>
  <c r="BQ15" i="1"/>
  <c r="BJ15" i="1"/>
  <c r="AF15" i="1"/>
  <c r="G15" i="1"/>
  <c r="BQ14" i="1"/>
  <c r="BR14" i="1" s="1"/>
  <c r="BS14" i="1" s="1"/>
  <c r="BJ14" i="1"/>
  <c r="AF14" i="1"/>
  <c r="G14" i="1"/>
  <c r="BR13" i="1"/>
  <c r="BQ13" i="1"/>
  <c r="BJ13" i="1"/>
  <c r="AF13" i="1"/>
  <c r="G13" i="1"/>
  <c r="BQ12" i="1"/>
  <c r="BR12" i="1" s="1"/>
  <c r="BS12" i="1" s="1"/>
  <c r="BJ12" i="1"/>
  <c r="AF12" i="1"/>
  <c r="G12" i="1"/>
  <c r="BS11" i="1"/>
  <c r="BR11" i="1"/>
  <c r="BQ11" i="1"/>
  <c r="BJ11" i="1"/>
  <c r="AF11" i="1"/>
  <c r="G11" i="1"/>
  <c r="BQ10" i="1"/>
  <c r="BR10" i="1" s="1"/>
  <c r="BS10" i="1" s="1"/>
  <c r="BJ10" i="1"/>
  <c r="AF10" i="1"/>
  <c r="G10" i="1"/>
  <c r="BR9" i="1"/>
  <c r="BS9" i="1" s="1"/>
  <c r="BQ9" i="1"/>
  <c r="BJ9" i="1"/>
  <c r="AF9" i="1"/>
  <c r="G9" i="1"/>
  <c r="BQ8" i="1"/>
  <c r="BR8" i="1" s="1"/>
  <c r="BS8" i="1" s="1"/>
  <c r="BJ8" i="1"/>
  <c r="AF8" i="1"/>
  <c r="G8" i="1"/>
  <c r="BS7" i="1"/>
  <c r="BR7" i="1"/>
  <c r="BQ7" i="1"/>
  <c r="BJ7" i="1"/>
  <c r="AF7" i="1"/>
  <c r="G7" i="1"/>
  <c r="BQ6" i="1"/>
  <c r="BR6" i="1" s="1"/>
  <c r="BS6" i="1" s="1"/>
  <c r="BJ6" i="1"/>
  <c r="AF6" i="1"/>
  <c r="G6" i="1"/>
  <c r="BS29" i="13" l="1"/>
  <c r="BS29" i="1"/>
  <c r="BS17" i="5"/>
  <c r="BS15" i="4"/>
  <c r="BS21" i="1"/>
  <c r="BS23" i="2"/>
  <c r="BS10" i="3"/>
  <c r="BS8" i="5"/>
  <c r="BS25" i="5"/>
  <c r="BS7" i="4"/>
  <c r="BS12" i="5"/>
  <c r="BS19" i="4"/>
  <c r="BS23" i="6"/>
  <c r="BS20" i="7"/>
  <c r="BS13" i="1"/>
  <c r="BS33" i="1"/>
  <c r="BS15" i="2"/>
  <c r="BS26" i="3"/>
  <c r="BS16" i="5"/>
  <c r="BS31" i="4"/>
  <c r="BS16" i="6"/>
  <c r="BS7" i="2"/>
  <c r="BS30" i="3"/>
  <c r="BS9" i="5"/>
  <c r="BS24" i="5"/>
  <c r="BS23" i="4"/>
  <c r="BS8" i="6"/>
</calcChain>
</file>

<file path=xl/sharedStrings.xml><?xml version="1.0" encoding="utf-8"?>
<sst xmlns="http://schemas.openxmlformats.org/spreadsheetml/2006/main" count="2688" uniqueCount="563">
  <si>
    <t>学号</t>
  </si>
  <si>
    <t>姓名</t>
  </si>
  <si>
    <t>D 综合素质</t>
  </si>
  <si>
    <t>D1社会工作</t>
  </si>
  <si>
    <t>D2学术活动</t>
  </si>
  <si>
    <t>D3文体活动</t>
  </si>
  <si>
    <t>D4实践创新</t>
  </si>
  <si>
    <t>D总分</t>
  </si>
  <si>
    <t>D排名</t>
  </si>
  <si>
    <t>班级干部分（请填所加分数）</t>
  </si>
  <si>
    <t>担任职务说明</t>
  </si>
  <si>
    <t>学生组织干部分（请填所加分数）</t>
  </si>
  <si>
    <t>D1总分</t>
  </si>
  <si>
    <t>D21组会</t>
  </si>
  <si>
    <t>D22学术类讲座</t>
  </si>
  <si>
    <t>D23新生化学挑战赛</t>
  </si>
  <si>
    <t>D24学科竞赛</t>
  </si>
  <si>
    <t>D25发表文章</t>
  </si>
  <si>
    <r>
      <rPr>
        <sz val="11"/>
        <color indexed="8"/>
        <rFont val="宋体"/>
        <family val="3"/>
        <charset val="134"/>
      </rPr>
      <t xml:space="preserve">D26人文知识竞赛	</t>
    </r>
  </si>
  <si>
    <r>
      <rPr>
        <sz val="11"/>
        <color indexed="8"/>
        <rFont val="宋体"/>
        <family val="3"/>
        <charset val="134"/>
      </rPr>
      <t xml:space="preserve">D27学院组织常规学术活动加分		</t>
    </r>
  </si>
  <si>
    <t>D2总分</t>
  </si>
  <si>
    <r>
      <rPr>
        <sz val="11"/>
        <color indexed="8"/>
        <rFont val="宋体"/>
        <family val="3"/>
        <charset val="134"/>
      </rPr>
      <t xml:space="preserve">D31根据学院的安排参加学院组织文艺活动 </t>
    </r>
    <r>
      <rPr>
        <sz val="12"/>
        <color indexed="8"/>
        <rFont val="宋体"/>
        <family val="3"/>
        <charset val="134"/>
      </rPr>
      <t xml:space="preserve">
</t>
    </r>
  </si>
  <si>
    <r>
      <rPr>
        <sz val="11"/>
        <color indexed="8"/>
        <rFont val="宋体"/>
        <family val="3"/>
        <charset val="134"/>
      </rPr>
      <t xml:space="preserve">D32根据学院的安排参加学院组织体育活动 </t>
    </r>
    <r>
      <rPr>
        <sz val="12"/>
        <color indexed="8"/>
        <rFont val="宋体"/>
        <family val="3"/>
        <charset val="134"/>
      </rPr>
      <t xml:space="preserve">
</t>
    </r>
  </si>
  <si>
    <t>D33其他文体活动</t>
  </si>
  <si>
    <r>
      <rPr>
        <sz val="11"/>
        <color indexed="8"/>
        <rFont val="宋体"/>
        <family val="3"/>
        <charset val="134"/>
      </rPr>
      <t>D3总分</t>
    </r>
    <r>
      <rPr>
        <sz val="12"/>
        <color indexed="8"/>
        <rFont val="宋体"/>
        <family val="3"/>
        <charset val="134"/>
      </rPr>
      <t xml:space="preserve">
</t>
    </r>
  </si>
  <si>
    <t>D41科技创新课题</t>
  </si>
  <si>
    <t>D42社会实践课题</t>
  </si>
  <si>
    <t>D4总分</t>
  </si>
  <si>
    <t xml:space="preserve">
次数</t>
  </si>
  <si>
    <t xml:space="preserve">                   加分</t>
  </si>
  <si>
    <r>
      <rPr>
        <sz val="11"/>
        <color indexed="8"/>
        <rFont val="宋体"/>
        <family val="3"/>
        <charset val="134"/>
      </rPr>
      <t>学术沙龙／大学青春人生讲座	／等</t>
    </r>
  </si>
  <si>
    <t xml:space="preserve">获奖说明（参与第几轮／第几名）
</t>
  </si>
  <si>
    <r>
      <rPr>
        <sz val="11"/>
        <color indexed="8"/>
        <rFont val="宋体"/>
        <family val="3"/>
        <charset val="134"/>
      </rPr>
      <t xml:space="preserve">所加分数
</t>
    </r>
  </si>
  <si>
    <t>学科竞赛</t>
  </si>
  <si>
    <t>获奖级别</t>
  </si>
  <si>
    <t>所加分数</t>
  </si>
  <si>
    <t>文献发表说明</t>
  </si>
  <si>
    <t>人文知识竞赛</t>
  </si>
  <si>
    <r>
      <rPr>
        <sz val="11"/>
        <color indexed="8"/>
        <rFont val="宋体"/>
        <family val="3"/>
        <charset val="134"/>
      </rPr>
      <t xml:space="preserve">串讲	</t>
    </r>
  </si>
  <si>
    <r>
      <rPr>
        <sz val="11"/>
        <color indexed="8"/>
        <rFont val="宋体"/>
        <family val="3"/>
        <charset val="134"/>
      </rPr>
      <t xml:space="preserve">辩论赛	</t>
    </r>
  </si>
  <si>
    <r>
      <rPr>
        <sz val="11"/>
        <color indexed="8"/>
        <rFont val="宋体"/>
        <family val="3"/>
        <charset val="134"/>
      </rPr>
      <t>时事论坛</t>
    </r>
  </si>
  <si>
    <t>文学大赛／绘画摄影大赛</t>
  </si>
  <si>
    <t>网络思政论坛</t>
  </si>
  <si>
    <r>
      <rPr>
        <sz val="11"/>
        <color indexed="8"/>
        <rFont val="宋体"/>
        <family val="3"/>
        <charset val="134"/>
      </rPr>
      <t>129合唱</t>
    </r>
  </si>
  <si>
    <r>
      <rPr>
        <sz val="11"/>
        <color indexed="8"/>
        <rFont val="宋体"/>
        <family val="3"/>
        <charset val="134"/>
      </rPr>
      <t>深秋歌会</t>
    </r>
  </si>
  <si>
    <r>
      <rPr>
        <sz val="11"/>
        <color indexed="8"/>
        <rFont val="宋体"/>
        <family val="3"/>
        <charset val="134"/>
      </rPr>
      <t>诞旦晚会</t>
    </r>
  </si>
  <si>
    <r>
      <rPr>
        <sz val="11"/>
        <color indexed="8"/>
        <rFont val="宋体"/>
        <family val="3"/>
        <charset val="134"/>
      </rPr>
      <t>排舞</t>
    </r>
  </si>
  <si>
    <t>学生舞会</t>
  </si>
  <si>
    <r>
      <rPr>
        <sz val="11"/>
        <color indexed="8"/>
        <rFont val="宋体"/>
        <family val="3"/>
        <charset val="134"/>
      </rPr>
      <t>篮球赛</t>
    </r>
  </si>
  <si>
    <r>
      <rPr>
        <sz val="11"/>
        <color indexed="8"/>
        <rFont val="宋体"/>
        <family val="3"/>
        <charset val="134"/>
      </rPr>
      <t>排球联赛</t>
    </r>
  </si>
  <si>
    <t>乒乓球、羽毛球和足球赛</t>
  </si>
  <si>
    <r>
      <rPr>
        <sz val="11"/>
        <color indexed="8"/>
        <rFont val="宋体"/>
        <family val="3"/>
        <charset val="134"/>
      </rPr>
      <t xml:space="preserve">运动会	</t>
    </r>
  </si>
  <si>
    <r>
      <rPr>
        <sz val="11"/>
        <color indexed="8"/>
        <rFont val="宋体"/>
        <family val="3"/>
        <charset val="134"/>
      </rPr>
      <t>校运会方阵</t>
    </r>
  </si>
  <si>
    <t>129长跑以及环湖越野赛</t>
  </si>
  <si>
    <r>
      <rPr>
        <sz val="11"/>
        <color indexed="8"/>
        <rFont val="宋体"/>
        <family val="3"/>
        <charset val="134"/>
      </rPr>
      <t>志愿活动</t>
    </r>
  </si>
  <si>
    <t>宿舍文化节</t>
  </si>
  <si>
    <r>
      <rPr>
        <sz val="11"/>
        <color indexed="8"/>
        <rFont val="宋体"/>
        <family val="3"/>
        <charset val="134"/>
      </rPr>
      <t xml:space="preserve">以个人名义参加学院以上单位组织的文体活动	</t>
    </r>
  </si>
  <si>
    <t>项目级别</t>
  </si>
  <si>
    <r>
      <rPr>
        <sz val="11"/>
        <color indexed="8"/>
        <rFont val="宋体"/>
        <family val="3"/>
        <charset val="134"/>
      </rPr>
      <t>寒暑期社会实践</t>
    </r>
  </si>
  <si>
    <t>分数</t>
  </si>
  <si>
    <t>职务</t>
  </si>
  <si>
    <t>职务（标明校级/院级）</t>
  </si>
  <si>
    <t>不用自己加</t>
  </si>
  <si>
    <t>参加次数</t>
  </si>
  <si>
    <t>参加／次数</t>
  </si>
  <si>
    <t>级别／几等奖/团队获奖需标明第几成员</t>
  </si>
  <si>
    <t>几区文章／第几作者／文章专利号</t>
  </si>
  <si>
    <t>学时</t>
  </si>
  <si>
    <t>加分</t>
  </si>
  <si>
    <t>级别／名次</t>
  </si>
  <si>
    <t>参与次数</t>
  </si>
  <si>
    <t>发表次数</t>
  </si>
  <si>
    <t>参与与否</t>
  </si>
  <si>
    <t>新生运动会／项目／名次</t>
  </si>
  <si>
    <t>院运会／项目／名次</t>
  </si>
  <si>
    <t>校运会／项目／名次</t>
  </si>
  <si>
    <t>参与／名次</t>
  </si>
  <si>
    <t>志愿时长</t>
  </si>
  <si>
    <t>参与情况</t>
  </si>
  <si>
    <t>本学期社会实践情况</t>
  </si>
  <si>
    <t>基础分</t>
  </si>
  <si>
    <t>上学期社会实践获奖情况</t>
  </si>
  <si>
    <t>获奖分</t>
  </si>
  <si>
    <t>所得总分</t>
  </si>
  <si>
    <t>郭子恺</t>
  </si>
  <si>
    <t>校级三等奖</t>
  </si>
  <si>
    <t>读书实践</t>
  </si>
  <si>
    <t>蔡娅</t>
  </si>
  <si>
    <t>组织委员</t>
  </si>
  <si>
    <t>一轮笔试</t>
  </si>
  <si>
    <t>排球赛参与</t>
  </si>
  <si>
    <t>集体跳绳第六名</t>
  </si>
  <si>
    <t>读书实践＋校友走访</t>
  </si>
  <si>
    <t>陈辰</t>
  </si>
  <si>
    <t>0.3</t>
  </si>
  <si>
    <t>陈明</t>
  </si>
  <si>
    <t>0.2</t>
  </si>
  <si>
    <t>新生篮球赛</t>
  </si>
  <si>
    <t>陈妍</t>
  </si>
  <si>
    <t>文艺委员</t>
  </si>
  <si>
    <t>池燕飞</t>
  </si>
  <si>
    <t>招生宣讲＋读书实践</t>
  </si>
  <si>
    <t>崔铭铭</t>
  </si>
  <si>
    <t>邓焘</t>
  </si>
  <si>
    <t>0.1</t>
  </si>
  <si>
    <t>参与</t>
  </si>
  <si>
    <t>男子跳远第八名</t>
  </si>
  <si>
    <t>招生宣讲</t>
  </si>
  <si>
    <t>海米旦·帕尔哈提</t>
  </si>
  <si>
    <t>生活委员</t>
  </si>
  <si>
    <t>何钰涵</t>
  </si>
  <si>
    <t>班长</t>
  </si>
  <si>
    <t>黄都俭</t>
  </si>
  <si>
    <t>拉珍</t>
  </si>
  <si>
    <t>李金泽</t>
  </si>
  <si>
    <t>学习委员</t>
  </si>
  <si>
    <t>李兴成</t>
  </si>
  <si>
    <t>院内/季军</t>
  </si>
  <si>
    <t>刘攀</t>
  </si>
  <si>
    <t>马清</t>
  </si>
  <si>
    <t>亓泽鹏</t>
  </si>
  <si>
    <t>齐书华</t>
  </si>
  <si>
    <t>谈梦萱</t>
  </si>
  <si>
    <t>团支书</t>
  </si>
  <si>
    <t>院内/冠军</t>
  </si>
  <si>
    <t>陶广</t>
  </si>
  <si>
    <t>田昊</t>
  </si>
  <si>
    <t>宣传委员</t>
  </si>
  <si>
    <t>王昱尘</t>
  </si>
  <si>
    <t>心理委员</t>
  </si>
  <si>
    <t>校级第三名</t>
  </si>
  <si>
    <t>向聪</t>
  </si>
  <si>
    <t>杨潇</t>
  </si>
  <si>
    <t>院级乒乓球赛第二名</t>
  </si>
  <si>
    <t>依力甫拉提·阿布都艾尼</t>
  </si>
  <si>
    <t>张宁哲</t>
  </si>
  <si>
    <t>张润</t>
  </si>
  <si>
    <t>张思源</t>
  </si>
  <si>
    <t>智佩渊</t>
  </si>
  <si>
    <t>双脚轮流盘踢第七名</t>
  </si>
  <si>
    <t>读书实践＋招生宣讲</t>
  </si>
  <si>
    <t>朱思祺</t>
  </si>
  <si>
    <t>女子跳远第三名</t>
  </si>
  <si>
    <t>读书实践3组</t>
  </si>
  <si>
    <r>
      <rPr>
        <sz val="11"/>
        <color indexed="8"/>
        <rFont val="宋体"/>
        <family val="3"/>
        <charset val="134"/>
      </rPr>
      <t xml:space="preserve">D33根据学院的安排参加学院组织体育活动 </t>
    </r>
    <r>
      <rPr>
        <sz val="12"/>
        <color indexed="8"/>
        <rFont val="宋体"/>
        <family val="3"/>
        <charset val="134"/>
      </rPr>
      <t xml:space="preserve">
</t>
    </r>
  </si>
  <si>
    <t>阿米拉.阿徳力江</t>
  </si>
  <si>
    <t>毕晨曦</t>
  </si>
  <si>
    <t>二轮复赛三等奖</t>
  </si>
  <si>
    <t>陈历涛</t>
  </si>
  <si>
    <t>副班长</t>
  </si>
  <si>
    <t>邓小蝶</t>
  </si>
  <si>
    <t>体育委员</t>
  </si>
  <si>
    <t>0.4</t>
  </si>
  <si>
    <t>招生宣传</t>
  </si>
  <si>
    <t>段如梦</t>
  </si>
  <si>
    <t>贡觉卓玛</t>
  </si>
  <si>
    <t>何彬</t>
  </si>
  <si>
    <t>何豫</t>
  </si>
  <si>
    <t>梁杰</t>
  </si>
  <si>
    <t>宣传招生</t>
  </si>
  <si>
    <t>梁宇</t>
  </si>
  <si>
    <t>刘凯旋</t>
  </si>
  <si>
    <t>读书实践＋招生宣传</t>
  </si>
  <si>
    <t>娄晓满</t>
  </si>
  <si>
    <t>马铂杰</t>
  </si>
  <si>
    <t>马亚琪</t>
  </si>
  <si>
    <t>苗志豪</t>
  </si>
  <si>
    <t>参与一轮笔试</t>
  </si>
  <si>
    <t>南宣旭</t>
  </si>
  <si>
    <t>汤君</t>
  </si>
  <si>
    <t>吴云辉</t>
  </si>
  <si>
    <t>闫哲</t>
  </si>
  <si>
    <t>杨天</t>
  </si>
  <si>
    <t>袁洪林</t>
  </si>
  <si>
    <t>三院/冠军</t>
  </si>
  <si>
    <t>臧晨</t>
  </si>
  <si>
    <t>赵彪</t>
  </si>
  <si>
    <t>赵于嘉</t>
  </si>
  <si>
    <t>朱凯歌</t>
  </si>
  <si>
    <t>1120162306</t>
  </si>
  <si>
    <t>安玉娇</t>
  </si>
  <si>
    <t>1120162307</t>
  </si>
  <si>
    <t>陈嘉耀</t>
  </si>
  <si>
    <t>陈忠洋</t>
  </si>
  <si>
    <t>1120162310</t>
  </si>
  <si>
    <t>丹增拉吉</t>
  </si>
  <si>
    <t>1120162311</t>
  </si>
  <si>
    <t>樊亚军</t>
  </si>
  <si>
    <t>1120162313</t>
  </si>
  <si>
    <t>冯元博</t>
  </si>
  <si>
    <t>1120162314</t>
  </si>
  <si>
    <t>李思捷</t>
  </si>
  <si>
    <t>返乡调查</t>
  </si>
  <si>
    <t>1120162315</t>
  </si>
  <si>
    <t>李艳</t>
  </si>
  <si>
    <t>1120162316</t>
  </si>
  <si>
    <t>令狐雄坤</t>
  </si>
  <si>
    <t>1120162317</t>
  </si>
  <si>
    <t>刘加旺</t>
  </si>
  <si>
    <t>1120162318</t>
  </si>
  <si>
    <t>刘益鸣</t>
  </si>
  <si>
    <t>1120162319</t>
  </si>
  <si>
    <t>楠丁</t>
  </si>
  <si>
    <t>1120162320</t>
  </si>
  <si>
    <t>秦铭涵</t>
  </si>
  <si>
    <t>1120162321</t>
  </si>
  <si>
    <t>宋嘉</t>
  </si>
  <si>
    <t>1120162322</t>
  </si>
  <si>
    <t>孙雯</t>
  </si>
  <si>
    <t>主持人</t>
  </si>
  <si>
    <t>1120162323</t>
  </si>
  <si>
    <t>唐博尔·叶尔努尔</t>
  </si>
  <si>
    <t>1120162324</t>
  </si>
  <si>
    <t>王娟</t>
  </si>
  <si>
    <t>王瑞</t>
  </si>
  <si>
    <t>二轮二等奖</t>
  </si>
  <si>
    <t>王晓峰</t>
  </si>
  <si>
    <t>1120162327</t>
  </si>
  <si>
    <t>王宇杰</t>
  </si>
  <si>
    <t>1120162328</t>
  </si>
  <si>
    <t>伍昱川</t>
  </si>
  <si>
    <t>1120162329</t>
  </si>
  <si>
    <t>徐小磊</t>
  </si>
  <si>
    <t>1120162330</t>
  </si>
  <si>
    <t>杨泽玥</t>
  </si>
  <si>
    <t>1120162331</t>
  </si>
  <si>
    <t>张才华</t>
  </si>
  <si>
    <t>1120162333</t>
  </si>
  <si>
    <t>周家辉</t>
  </si>
  <si>
    <t>阿尔升·木拉提</t>
  </si>
  <si>
    <t>文体委员</t>
  </si>
  <si>
    <t>体育部部长（院级）</t>
  </si>
  <si>
    <t>陈文卿</t>
  </si>
  <si>
    <t>邓玉玺</t>
  </si>
  <si>
    <t>丁俊凡</t>
  </si>
  <si>
    <t>段勇杰</t>
  </si>
  <si>
    <t>读书实践＋返乡调查</t>
  </si>
  <si>
    <t>古万松</t>
  </si>
  <si>
    <t>黄鸿林</t>
  </si>
  <si>
    <t>黄婧文</t>
  </si>
  <si>
    <t>李林志</t>
  </si>
  <si>
    <t>梁悦</t>
  </si>
  <si>
    <t>体育部副部长（院级）</t>
  </si>
  <si>
    <t>梁中原</t>
  </si>
  <si>
    <t>刘龙飞</t>
  </si>
  <si>
    <t>饶子健</t>
  </si>
  <si>
    <t>院级优秀奖</t>
  </si>
  <si>
    <t>任蒙蒙</t>
  </si>
  <si>
    <t>参加</t>
  </si>
  <si>
    <t>返乡调查＋读书实践</t>
  </si>
  <si>
    <t>邵楚开</t>
  </si>
  <si>
    <t>邵玉杰</t>
  </si>
  <si>
    <t>前百</t>
  </si>
  <si>
    <t>孙家翔</t>
  </si>
  <si>
    <t>招生宣传＋返乡调查＋读书实践</t>
  </si>
  <si>
    <t>孙倩</t>
  </si>
  <si>
    <t>院学生会内联部部长</t>
  </si>
  <si>
    <t>院级三等奖</t>
  </si>
  <si>
    <t>王嘉琪</t>
  </si>
  <si>
    <t>院学生会外联部部长</t>
  </si>
  <si>
    <t>王俊泽</t>
  </si>
  <si>
    <t>王新雨</t>
  </si>
  <si>
    <t>吴垚</t>
  </si>
  <si>
    <t>微尘志愿者协会公益部副部长（校级）</t>
  </si>
  <si>
    <t>杨昊</t>
  </si>
  <si>
    <t>钟承希</t>
  </si>
  <si>
    <t>祝镇宇</t>
  </si>
  <si>
    <t>蔡翼</t>
  </si>
  <si>
    <t>院级乒乓球赛第一名</t>
  </si>
  <si>
    <t>郭雪妍</t>
  </si>
  <si>
    <t>侯天舒</t>
  </si>
  <si>
    <t>佧米拉尼·克热木</t>
  </si>
  <si>
    <t>李佳乐</t>
  </si>
  <si>
    <t>李杰</t>
  </si>
  <si>
    <t>李良珂</t>
  </si>
  <si>
    <t>李沛远</t>
  </si>
  <si>
    <t>三院/亚军</t>
  </si>
  <si>
    <t>李宇帆</t>
  </si>
  <si>
    <t>梁辛韵</t>
  </si>
  <si>
    <t>刘鑫洋</t>
  </si>
  <si>
    <t>马凯旋</t>
  </si>
  <si>
    <t>马阳明</t>
  </si>
  <si>
    <t>赛音·海拉提</t>
  </si>
  <si>
    <t>施曼</t>
  </si>
  <si>
    <t>树志林</t>
  </si>
  <si>
    <t>男子1000米第五名</t>
  </si>
  <si>
    <t>孙博</t>
  </si>
  <si>
    <t>孙雅琪</t>
  </si>
  <si>
    <t>孙瑜璞</t>
  </si>
  <si>
    <t>吴杰</t>
  </si>
  <si>
    <t>谢克兢</t>
  </si>
  <si>
    <t>许东东</t>
  </si>
  <si>
    <t>曾圆圆</t>
  </si>
  <si>
    <t>扎西曲珍</t>
  </si>
  <si>
    <t>张琪</t>
  </si>
  <si>
    <t>张小宇</t>
  </si>
  <si>
    <t>赵俊琪</t>
  </si>
  <si>
    <t>艾承燚</t>
  </si>
  <si>
    <t>代文瑞</t>
  </si>
  <si>
    <t>范鑫</t>
  </si>
  <si>
    <t>黄睿</t>
  </si>
  <si>
    <t>李潮</t>
  </si>
  <si>
    <t>李全凤</t>
  </si>
  <si>
    <t>梁锟</t>
  </si>
  <si>
    <t>刘瑾</t>
  </si>
  <si>
    <t>王梦皓</t>
  </si>
  <si>
    <t>院学生会宣传部部长</t>
  </si>
  <si>
    <t>吴文康</t>
  </si>
  <si>
    <t>谢昊雨</t>
  </si>
  <si>
    <t>院学生会文艺部部长</t>
  </si>
  <si>
    <t>闫永正</t>
  </si>
  <si>
    <t>杨迦迈</t>
  </si>
  <si>
    <t>杨肖</t>
  </si>
  <si>
    <t>叶戈</t>
  </si>
  <si>
    <t>昝铭玮</t>
  </si>
  <si>
    <t>部长（院级）</t>
  </si>
  <si>
    <t>张冠敏</t>
  </si>
  <si>
    <t>张嘉慧</t>
  </si>
  <si>
    <t>李壮壮</t>
  </si>
  <si>
    <t>林信武</t>
  </si>
  <si>
    <t>蔡仁杰</t>
  </si>
  <si>
    <t>微尘副主席</t>
  </si>
  <si>
    <t>陈雨生</t>
  </si>
  <si>
    <t>冯平丽</t>
  </si>
  <si>
    <t>校学生会部长</t>
  </si>
  <si>
    <t>郭文畅</t>
  </si>
  <si>
    <t>何英</t>
  </si>
  <si>
    <t>黄梓璇</t>
  </si>
  <si>
    <t>雷云</t>
  </si>
  <si>
    <t>李俊达</t>
  </si>
  <si>
    <t>林佩宜</t>
  </si>
  <si>
    <t>刘会东</t>
  </si>
  <si>
    <t>马春阳</t>
  </si>
  <si>
    <t>孟星光</t>
  </si>
  <si>
    <t>孙荣</t>
  </si>
  <si>
    <t>谭悦扬</t>
  </si>
  <si>
    <t>王筱鹭珠</t>
  </si>
  <si>
    <t>吴玉良</t>
  </si>
  <si>
    <t>物理竞赛</t>
  </si>
  <si>
    <t>二等奖</t>
  </si>
  <si>
    <t>叶尔多斯.巴合提汗</t>
  </si>
  <si>
    <t>张国涛</t>
  </si>
  <si>
    <t>返乡调查+读书实践</t>
  </si>
  <si>
    <t>张钧烨</t>
  </si>
  <si>
    <t>张欣悦</t>
  </si>
  <si>
    <t>招生宣传+读书实践</t>
  </si>
  <si>
    <t>周军涛</t>
  </si>
  <si>
    <t>邹雄飞</t>
  </si>
  <si>
    <t>方晨曦</t>
  </si>
  <si>
    <t>嘎日曼</t>
  </si>
  <si>
    <t>韩升铭</t>
  </si>
  <si>
    <t>江雅馨</t>
  </si>
  <si>
    <t>金宇航</t>
  </si>
  <si>
    <t>院学生会内联部长</t>
  </si>
  <si>
    <t>李成</t>
  </si>
  <si>
    <t>李继娟</t>
  </si>
  <si>
    <t>李文丽</t>
  </si>
  <si>
    <t>李雅卓</t>
  </si>
  <si>
    <t>院学生会副主席</t>
  </si>
  <si>
    <t>刘粤龙</t>
  </si>
  <si>
    <t>刘宗维</t>
  </si>
  <si>
    <t>马伟</t>
  </si>
  <si>
    <t>彭懿鑫</t>
  </si>
  <si>
    <t>平坦</t>
  </si>
  <si>
    <t>秦金梅</t>
  </si>
  <si>
    <t>申亮亮</t>
  </si>
  <si>
    <t>苏宇</t>
  </si>
  <si>
    <t>院级分团委组织部部长</t>
  </si>
  <si>
    <t>王伟</t>
  </si>
  <si>
    <t>魏民</t>
  </si>
  <si>
    <t>徐喆</t>
  </si>
  <si>
    <t>夜晨</t>
  </si>
  <si>
    <t>张一凡</t>
  </si>
  <si>
    <t>赵礼榕</t>
  </si>
  <si>
    <t>院级学生会宣传部部长</t>
  </si>
  <si>
    <t>周川</t>
  </si>
  <si>
    <t>曹莹莹</t>
  </si>
  <si>
    <t>边巴次仁</t>
  </si>
  <si>
    <t>常浩</t>
  </si>
  <si>
    <t>陈鹏</t>
  </si>
  <si>
    <t>院级学生会办公室部长</t>
  </si>
  <si>
    <t>陈文强</t>
  </si>
  <si>
    <t>桂春</t>
  </si>
  <si>
    <t>校篮球赛</t>
  </si>
  <si>
    <t>黄世维</t>
  </si>
  <si>
    <t>蒋祖航</t>
  </si>
  <si>
    <t>校学生会文艺部副部长</t>
  </si>
  <si>
    <t>李达</t>
  </si>
  <si>
    <t>微尘实践部部长</t>
  </si>
  <si>
    <t>李佳昀</t>
  </si>
  <si>
    <t>李建国</t>
  </si>
  <si>
    <t>李祖泽</t>
  </si>
  <si>
    <t>林振康</t>
  </si>
  <si>
    <t>刘潇杨</t>
  </si>
  <si>
    <t>孟子硕</t>
  </si>
  <si>
    <t>孙聪</t>
  </si>
  <si>
    <t>王希南</t>
  </si>
  <si>
    <t>熊涛</t>
  </si>
  <si>
    <t>杨卓</t>
  </si>
  <si>
    <r>
      <rPr>
        <sz val="11"/>
        <color indexed="8"/>
        <rFont val="宋体"/>
        <family val="3"/>
        <charset val="134"/>
      </rPr>
      <t>4</t>
    </r>
  </si>
  <si>
    <r>
      <rPr>
        <sz val="11"/>
        <color indexed="8"/>
        <rFont val="宋体"/>
        <family val="3"/>
        <charset val="134"/>
      </rPr>
      <t>0.1</t>
    </r>
  </si>
  <si>
    <t>余丹</t>
  </si>
  <si>
    <t>袁景辉</t>
  </si>
  <si>
    <t>张苏乐</t>
  </si>
  <si>
    <t>邹静</t>
  </si>
  <si>
    <t>洪得辉</t>
  </si>
  <si>
    <t>黎扬</t>
  </si>
  <si>
    <t>林可瀚</t>
  </si>
  <si>
    <t>院学生会主席</t>
  </si>
  <si>
    <t>穆泽宇</t>
  </si>
  <si>
    <t>王锴</t>
  </si>
  <si>
    <t>肖宗源</t>
  </si>
  <si>
    <t>黒志荣</t>
  </si>
  <si>
    <t>罗文冲</t>
  </si>
  <si>
    <t>最佳视角</t>
  </si>
  <si>
    <t>闫杰</t>
  </si>
  <si>
    <t>袁洪琳</t>
  </si>
  <si>
    <t>石东宇</t>
  </si>
  <si>
    <t>王婷</t>
  </si>
  <si>
    <t>杨宸瑄</t>
  </si>
  <si>
    <t>马学会会长（学院）</t>
  </si>
  <si>
    <t>三等奖</t>
  </si>
  <si>
    <t>三等奖（第十六届首都高校英文电影配音大赛北京理工大学选拔赛）</t>
  </si>
  <si>
    <t>读书实践＋返乡＋校友走访</t>
  </si>
  <si>
    <t>院级三等奖／校级二等奖/院级一等奖</t>
  </si>
  <si>
    <t>杨绕</t>
  </si>
  <si>
    <t>张宏伟</t>
  </si>
  <si>
    <t>院级一等奖</t>
  </si>
  <si>
    <t>汤子汉</t>
  </si>
  <si>
    <t>张渊</t>
  </si>
  <si>
    <t>代帅帅</t>
  </si>
  <si>
    <t>孙辉</t>
  </si>
  <si>
    <t>陈星</t>
  </si>
  <si>
    <t>王悦婧</t>
  </si>
  <si>
    <t>张馨尹</t>
  </si>
  <si>
    <t>校学生会副主席</t>
  </si>
  <si>
    <t>李婵</t>
  </si>
  <si>
    <t>彭扬帆</t>
  </si>
  <si>
    <t>读书实践、返乡调查</t>
  </si>
  <si>
    <t>王慧娜</t>
  </si>
  <si>
    <t>院级一等奖+院级三等奖</t>
  </si>
  <si>
    <t>项佰成</t>
  </si>
  <si>
    <t>张小飞</t>
  </si>
  <si>
    <t>陈芳</t>
  </si>
  <si>
    <t>校级二等奖</t>
  </si>
  <si>
    <t>迪里热巴·迪里夏提</t>
  </si>
  <si>
    <t>外国语学院配音大赛三等奖</t>
  </si>
  <si>
    <t>刘栋</t>
  </si>
  <si>
    <t>刘云杉</t>
  </si>
  <si>
    <t>邱天昊</t>
  </si>
  <si>
    <t>王健宾</t>
  </si>
  <si>
    <t>魏天晔</t>
  </si>
  <si>
    <t>杨梓涛</t>
  </si>
  <si>
    <t>喻昌杰</t>
  </si>
  <si>
    <t>张佳钰</t>
  </si>
  <si>
    <t>组宣委员</t>
  </si>
  <si>
    <t>关明</t>
  </si>
  <si>
    <t>梅海涵</t>
  </si>
  <si>
    <t>王乾宇</t>
  </si>
  <si>
    <t>周琦</t>
  </si>
  <si>
    <t>梁文浩</t>
  </si>
  <si>
    <t>杨涛</t>
  </si>
  <si>
    <t>1120142327</t>
  </si>
  <si>
    <t>李建华</t>
  </si>
  <si>
    <t>1120142329</t>
  </si>
  <si>
    <t>李洵</t>
  </si>
  <si>
    <t>院级三等奖／校级二等奖/校级二等奖</t>
  </si>
  <si>
    <t>1120142331</t>
  </si>
  <si>
    <t>梁泽铭</t>
  </si>
  <si>
    <t>1120142334</t>
  </si>
  <si>
    <t>罗启翔</t>
  </si>
  <si>
    <t>全国大学生数学建模大赛参与奖</t>
  </si>
  <si>
    <t>1120142336</t>
  </si>
  <si>
    <t>任飞</t>
  </si>
  <si>
    <t>学生会副主席（院级）</t>
  </si>
  <si>
    <t>院级三等奖／校级二等奖</t>
  </si>
  <si>
    <t>1120142342</t>
  </si>
  <si>
    <t>张林勇</t>
  </si>
  <si>
    <t>1120142345</t>
  </si>
  <si>
    <t>祝君健</t>
  </si>
  <si>
    <t>1120142353</t>
  </si>
  <si>
    <t>李炎东</t>
  </si>
  <si>
    <t>1120142354</t>
  </si>
  <si>
    <t>李泽季</t>
  </si>
  <si>
    <t>1120142355</t>
  </si>
  <si>
    <t>刘冬冬</t>
  </si>
  <si>
    <t>1120142363</t>
  </si>
  <si>
    <t>魏俊宇</t>
  </si>
  <si>
    <t>1120142376</t>
  </si>
  <si>
    <t>范月恒</t>
  </si>
  <si>
    <t>1120142385</t>
  </si>
  <si>
    <t>苏鹏举</t>
  </si>
  <si>
    <t>1120142397</t>
  </si>
  <si>
    <t>周安行</t>
  </si>
  <si>
    <t>1120142398</t>
  </si>
  <si>
    <t>周星宇</t>
  </si>
  <si>
    <t>1120142399</t>
  </si>
  <si>
    <t>白哲</t>
  </si>
  <si>
    <t>1120142405</t>
  </si>
  <si>
    <t>李洛</t>
  </si>
  <si>
    <t>1120142410</t>
  </si>
  <si>
    <t>冉东升</t>
  </si>
  <si>
    <t>1120142411</t>
  </si>
  <si>
    <t>石展华</t>
  </si>
  <si>
    <t>分团委副书记（院级）</t>
  </si>
  <si>
    <t>1120142418</t>
  </si>
  <si>
    <t>肖也</t>
  </si>
  <si>
    <t>马学会副会长（院级）</t>
  </si>
  <si>
    <t>1120142419</t>
  </si>
  <si>
    <t>徐磊</t>
  </si>
  <si>
    <t>1120142423</t>
  </si>
  <si>
    <t>赵子轩</t>
  </si>
  <si>
    <t>1120142429</t>
  </si>
  <si>
    <t>李丹青</t>
  </si>
  <si>
    <t>1120142430</t>
  </si>
  <si>
    <t>李昊儒</t>
  </si>
  <si>
    <t>1120142432</t>
  </si>
  <si>
    <t>刘磊</t>
  </si>
  <si>
    <t>1120142433</t>
  </si>
  <si>
    <t>刘小军</t>
  </si>
  <si>
    <t>1120142434</t>
  </si>
  <si>
    <t>秦大亮</t>
  </si>
  <si>
    <t>1120142436</t>
  </si>
  <si>
    <t>任飞扬</t>
  </si>
  <si>
    <t>1120142446</t>
  </si>
  <si>
    <t>张皓楠</t>
  </si>
  <si>
    <t>1120142450</t>
  </si>
  <si>
    <t>周小松</t>
  </si>
  <si>
    <t>陈汶越</t>
  </si>
  <si>
    <t>贺幸</t>
  </si>
  <si>
    <t>李波</t>
  </si>
  <si>
    <t>李凌云</t>
  </si>
  <si>
    <t>读书实践＋读书实践</t>
  </si>
  <si>
    <t>李智垚</t>
  </si>
  <si>
    <t>张学斌</t>
  </si>
  <si>
    <t>仇心声</t>
  </si>
  <si>
    <t>院级乒乓球赛第四名</t>
  </si>
  <si>
    <t>牟胜名</t>
  </si>
  <si>
    <t>汪润</t>
  </si>
  <si>
    <t>党支部副书记</t>
  </si>
  <si>
    <t>张晟林</t>
  </si>
  <si>
    <t>蔡啟梅</t>
  </si>
  <si>
    <t>雷妍琪</t>
  </si>
  <si>
    <t>组织宣传委员</t>
  </si>
  <si>
    <t>2016.10首都高校英文电影配音大赛北京理工大学选拔赛团队三等奖</t>
  </si>
  <si>
    <t>杨鑫</t>
  </si>
  <si>
    <t>蒋博</t>
  </si>
  <si>
    <t>梁敏</t>
  </si>
  <si>
    <t xml:space="preserve">党支部宣传委员 </t>
  </si>
  <si>
    <t>卓越杯</t>
  </si>
  <si>
    <t>一等奖</t>
  </si>
  <si>
    <t>校征文比赛优秀奖</t>
  </si>
  <si>
    <t>肖楠</t>
  </si>
  <si>
    <t>院级乒乓球赛第三名</t>
  </si>
  <si>
    <t>赵正奇</t>
  </si>
  <si>
    <t>仁青卓玛</t>
  </si>
  <si>
    <t>覃俊杰</t>
  </si>
  <si>
    <t>王云龙</t>
  </si>
  <si>
    <t>韦思思</t>
  </si>
  <si>
    <t>晏香兰</t>
  </si>
  <si>
    <t>张晋</t>
  </si>
  <si>
    <t>张润宇</t>
  </si>
  <si>
    <t>院团委副书记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</si>
</sst>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&quot; &quot;"/>
  </numFmts>
  <fonts count="15">
    <font>
      <sz val="11"/>
      <color indexed="8"/>
      <name val="宋体"/>
      <charset val="134"/>
    </font>
    <font>
      <sz val="1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14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Times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1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02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top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center" vertical="top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 wrapText="1"/>
    </xf>
    <xf numFmtId="176" fontId="0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/>
    </xf>
    <xf numFmtId="0" fontId="4" fillId="2" borderId="1" xfId="0" applyNumberFormat="1" applyFont="1" applyFill="1" applyBorder="1" applyAlignment="1"/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top"/>
    </xf>
    <xf numFmtId="0" fontId="4" fillId="2" borderId="2" xfId="0" applyNumberFormat="1" applyFont="1" applyFill="1" applyBorder="1" applyAlignment="1">
      <alignment vertical="top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/>
    <xf numFmtId="0" fontId="4" fillId="2" borderId="2" xfId="0" applyNumberFormat="1" applyFont="1" applyFill="1" applyBorder="1" applyAlignment="1">
      <alignment horizontal="left" vertical="top"/>
    </xf>
    <xf numFmtId="0" fontId="0" fillId="2" borderId="2" xfId="0" applyNumberFormat="1" applyFont="1" applyFill="1" applyBorder="1" applyAlignment="1">
      <alignment horizontal="left" vertical="top"/>
    </xf>
    <xf numFmtId="0" fontId="0" fillId="0" borderId="0" xfId="0" applyNumberFormat="1" applyFont="1" applyBorder="1" applyAlignment="1">
      <alignment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0" fillId="2" borderId="7" xfId="0" applyNumberFormat="1" applyFont="1" applyFill="1" applyBorder="1" applyAlignment="1">
      <alignment vertical="center"/>
    </xf>
    <xf numFmtId="0" fontId="0" fillId="2" borderId="8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top"/>
    </xf>
    <xf numFmtId="49" fontId="4" fillId="2" borderId="1" xfId="0" applyNumberFormat="1" applyFont="1" applyFill="1" applyBorder="1" applyAlignment="1">
      <alignment horizontal="left" vertical="top"/>
    </xf>
    <xf numFmtId="176" fontId="0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left" vertical="center"/>
    </xf>
    <xf numFmtId="0" fontId="0" fillId="2" borderId="10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left" vertical="center"/>
    </xf>
    <xf numFmtId="0" fontId="0" fillId="2" borderId="12" xfId="0" applyNumberFormat="1" applyFont="1" applyFill="1" applyBorder="1" applyAlignment="1">
      <alignment vertical="center"/>
    </xf>
    <xf numFmtId="0" fontId="0" fillId="0" borderId="13" xfId="0" applyNumberFormat="1" applyFont="1" applyBorder="1" applyAlignment="1">
      <alignment vertical="center"/>
    </xf>
    <xf numFmtId="0" fontId="0" fillId="6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top"/>
    </xf>
    <xf numFmtId="0" fontId="12" fillId="2" borderId="1" xfId="0" applyNumberFormat="1" applyFont="1" applyFill="1" applyBorder="1" applyAlignment="1">
      <alignment horizontal="left" vertical="top"/>
    </xf>
    <xf numFmtId="49" fontId="1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vertical="top"/>
    </xf>
    <xf numFmtId="49" fontId="0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FFFF00"/>
      <rgbColor rgb="00800000"/>
      <rgbColor rgb="00006411"/>
      <rgbColor rgb="00FF00FF"/>
      <rgbColor rgb="0000FFFF"/>
      <rgbColor rgb="00FF2600"/>
      <rgbColor rgb="00FF0000"/>
      <rgbColor rgb="00AAAAA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showGridLines="0" workbookViewId="0">
      <selection activeCell="A14" sqref="A14"/>
    </sheetView>
  </sheetViews>
  <sheetFormatPr defaultColWidth="9" defaultRowHeight="13.5" customHeight="1"/>
  <cols>
    <col min="1" max="1" width="12.75" style="1" customWidth="1"/>
    <col min="2" max="256" width="9" style="1" customWidth="1"/>
  </cols>
  <sheetData>
    <row r="1" spans="1:72" ht="25.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2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  <c r="AD1" s="93"/>
      <c r="AE1" s="93"/>
      <c r="AF1" s="93"/>
      <c r="AG1" s="92"/>
      <c r="AH1" s="92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4" t="s">
        <v>5</v>
      </c>
      <c r="AH2" s="92"/>
      <c r="AI2" s="96"/>
      <c r="AJ2" s="96"/>
      <c r="AK2" s="96"/>
      <c r="AL2" s="96"/>
      <c r="AM2" s="96"/>
      <c r="AN2" s="92"/>
      <c r="AO2" s="92"/>
      <c r="AP2" s="92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2"/>
      <c r="BO2" s="97"/>
      <c r="BP2" s="97"/>
      <c r="BQ2" s="97"/>
      <c r="BR2" s="97"/>
      <c r="BS2" s="3" t="s">
        <v>7</v>
      </c>
      <c r="BT2" s="3" t="s">
        <v>8</v>
      </c>
    </row>
    <row r="3" spans="1:72" ht="33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2"/>
      <c r="N3" s="94" t="s">
        <v>16</v>
      </c>
      <c r="O3" s="92"/>
      <c r="P3" s="92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22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2"/>
      <c r="BO3" s="97"/>
      <c r="BP3" s="97"/>
      <c r="BQ3" s="97"/>
      <c r="BR3" s="94" t="s">
        <v>27</v>
      </c>
      <c r="BS3" s="20"/>
      <c r="BT3" s="20"/>
    </row>
    <row r="4" spans="1:72" ht="35.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2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2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2"/>
      <c r="BS4" s="5"/>
      <c r="BT4" s="5"/>
    </row>
    <row r="5" spans="1:72" ht="67.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5">
        <v>1120152287</v>
      </c>
      <c r="B6" s="6" t="s">
        <v>84</v>
      </c>
      <c r="C6" s="5"/>
      <c r="D6" s="7"/>
      <c r="E6" s="5"/>
      <c r="F6" s="5"/>
      <c r="G6" s="8">
        <f t="shared" ref="G6:G35" si="0">SUM(C6,E6)</f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>
        <f>SUM(AE6,AC6,AA6,Y6,W6,R6,P6,M6,K6,I6,U6)</f>
        <v>0</v>
      </c>
      <c r="AG6" s="6" t="s">
        <v>85</v>
      </c>
      <c r="AH6" s="5">
        <v>0.5</v>
      </c>
      <c r="AI6" s="5"/>
      <c r="AJ6" s="5"/>
      <c r="AK6" s="5"/>
      <c r="AL6" s="5"/>
      <c r="AM6" s="5"/>
      <c r="AN6" s="5"/>
      <c r="AO6" s="5"/>
      <c r="AP6" s="5"/>
      <c r="AQ6" s="5"/>
      <c r="AR6" s="5"/>
      <c r="AS6" s="7"/>
      <c r="AT6" s="5"/>
      <c r="AU6" s="5"/>
      <c r="AV6" s="5"/>
      <c r="AW6" s="7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>
        <f>SUM(BI6,BG6,BD6,BB6,AZ6,AV6,AT6,AR6,AP6,AN6,AL6,AJ6,AH6,BF6)</f>
        <v>0.5</v>
      </c>
      <c r="BK6" s="5"/>
      <c r="BL6" s="7"/>
      <c r="BM6" s="21" t="s">
        <v>86</v>
      </c>
      <c r="BN6" s="7">
        <v>0.2</v>
      </c>
      <c r="BO6" s="19"/>
      <c r="BP6" s="19"/>
      <c r="BQ6" s="19">
        <f>SUM(BN6,BP6)</f>
        <v>0.2</v>
      </c>
      <c r="BR6" s="5">
        <f>SUM(BQ6,BL6)</f>
        <v>0.2</v>
      </c>
      <c r="BS6" s="8">
        <f>SUM(BR6,BJ6,AF6,G6)</f>
        <v>0.7</v>
      </c>
      <c r="BT6" s="5"/>
    </row>
    <row r="7" spans="1:72" ht="15.95" customHeight="1">
      <c r="A7" s="5">
        <v>1120162249</v>
      </c>
      <c r="B7" s="6" t="s">
        <v>87</v>
      </c>
      <c r="C7" s="5">
        <v>1.2</v>
      </c>
      <c r="D7" s="10" t="s">
        <v>88</v>
      </c>
      <c r="E7" s="5"/>
      <c r="F7" s="5"/>
      <c r="G7" s="8">
        <f t="shared" si="0"/>
        <v>1.2</v>
      </c>
      <c r="H7" s="5"/>
      <c r="I7" s="5"/>
      <c r="J7" s="70"/>
      <c r="K7" s="5"/>
      <c r="L7" s="71" t="s">
        <v>89</v>
      </c>
      <c r="M7" s="5">
        <v>0.1</v>
      </c>
      <c r="N7" s="5"/>
      <c r="O7" s="5"/>
      <c r="P7" s="5"/>
      <c r="Q7" s="5"/>
      <c r="R7" s="5"/>
      <c r="S7" s="72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>
        <f>SUM(AE7,AC7,AA7,Y7,W7,R7,P7,M7,K7,I7,U7)</f>
        <v>0.1</v>
      </c>
      <c r="AG7" s="10" t="s">
        <v>85</v>
      </c>
      <c r="AH7" s="5">
        <v>0.5</v>
      </c>
      <c r="AI7" s="5"/>
      <c r="AJ7" s="5"/>
      <c r="AK7" s="5"/>
      <c r="AL7" s="5"/>
      <c r="AM7" s="5"/>
      <c r="AN7" s="5"/>
      <c r="AO7" s="5"/>
      <c r="AP7" s="5"/>
      <c r="AQ7" s="5"/>
      <c r="AR7" s="5"/>
      <c r="AS7" s="10" t="s">
        <v>90</v>
      </c>
      <c r="AT7" s="5">
        <v>0.1</v>
      </c>
      <c r="AU7" s="5"/>
      <c r="AV7" s="5"/>
      <c r="AW7" s="10" t="s">
        <v>91</v>
      </c>
      <c r="AX7" s="38"/>
      <c r="AY7" s="5"/>
      <c r="AZ7" s="5">
        <v>0.1</v>
      </c>
      <c r="BA7" s="5"/>
      <c r="BB7" s="5"/>
      <c r="BC7" s="5"/>
      <c r="BD7" s="5"/>
      <c r="BE7" s="5">
        <v>4</v>
      </c>
      <c r="BF7" s="5">
        <v>0.1</v>
      </c>
      <c r="BG7" s="5"/>
      <c r="BH7" s="81"/>
      <c r="BI7" s="5"/>
      <c r="BJ7" s="5">
        <f t="shared" ref="BJ7:BJ35" si="1">SUM(BI7,BG7,BD7,BB7,AZ7,AV7,AT7,AR7,AP7,AN7,AL7,AJ7,AH7,BF7)</f>
        <v>0.79999999999999993</v>
      </c>
      <c r="BK7" s="19"/>
      <c r="BL7" s="41"/>
      <c r="BM7" s="21" t="s">
        <v>92</v>
      </c>
      <c r="BN7" s="7">
        <v>0.4</v>
      </c>
      <c r="BO7" s="19"/>
      <c r="BP7" s="19"/>
      <c r="BQ7" s="19">
        <f t="shared" ref="BQ7:BQ35" si="2">SUM(BN7,BP7)</f>
        <v>0.4</v>
      </c>
      <c r="BR7" s="5">
        <f t="shared" ref="BR7:BR35" si="3">SUM(BQ7,BL7)</f>
        <v>0.4</v>
      </c>
      <c r="BS7" s="8">
        <f t="shared" ref="BS7:BS35" si="4">SUM(BR7,BJ7,AF7,G7)</f>
        <v>2.5</v>
      </c>
      <c r="BT7" s="5"/>
    </row>
    <row r="8" spans="1:72" ht="15.95" customHeight="1">
      <c r="A8" s="5">
        <v>1120162250</v>
      </c>
      <c r="B8" s="6" t="s">
        <v>93</v>
      </c>
      <c r="C8" s="5"/>
      <c r="D8" s="7"/>
      <c r="E8" s="5"/>
      <c r="F8" s="5"/>
      <c r="G8" s="8">
        <f t="shared" si="0"/>
        <v>0</v>
      </c>
      <c r="H8" s="5"/>
      <c r="I8" s="3"/>
      <c r="J8" s="5">
        <v>3</v>
      </c>
      <c r="K8" s="3" t="s">
        <v>94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ref="AF8:AF35" si="5">SUM(AE8,AC8,AA8,Y8,W8,R8,P8,M8,K8,I8,U8)</f>
        <v>0</v>
      </c>
      <c r="AG8" s="10" t="s">
        <v>85</v>
      </c>
      <c r="AH8" s="5">
        <v>0.5</v>
      </c>
      <c r="AI8" s="5"/>
      <c r="AJ8" s="5"/>
      <c r="AK8" s="5"/>
      <c r="AL8" s="5"/>
      <c r="AM8" s="5"/>
      <c r="AN8" s="5"/>
      <c r="AO8" s="5"/>
      <c r="AP8" s="5"/>
      <c r="AQ8" s="7"/>
      <c r="AR8" s="5"/>
      <c r="AS8" s="7"/>
      <c r="AT8" s="5"/>
      <c r="AU8" s="5"/>
      <c r="AV8" s="5"/>
      <c r="AW8" s="7"/>
      <c r="AX8" s="5"/>
      <c r="AY8" s="5"/>
      <c r="AZ8" s="5"/>
      <c r="BA8" s="5"/>
      <c r="BB8" s="5"/>
      <c r="BC8" s="5"/>
      <c r="BD8" s="5"/>
      <c r="BE8" s="5">
        <v>10</v>
      </c>
      <c r="BF8" s="5">
        <v>0.3</v>
      </c>
      <c r="BG8" s="5"/>
      <c r="BH8" s="5"/>
      <c r="BI8" s="5"/>
      <c r="BJ8" s="5">
        <f t="shared" si="1"/>
        <v>0.8</v>
      </c>
      <c r="BK8" s="5"/>
      <c r="BL8" s="7"/>
      <c r="BM8" s="21" t="s">
        <v>86</v>
      </c>
      <c r="BN8" s="7">
        <v>0.2</v>
      </c>
      <c r="BO8" s="19"/>
      <c r="BP8" s="19"/>
      <c r="BQ8" s="19">
        <f t="shared" si="2"/>
        <v>0.2</v>
      </c>
      <c r="BR8" s="5">
        <f t="shared" si="3"/>
        <v>0.2</v>
      </c>
      <c r="BS8" s="8">
        <f t="shared" si="4"/>
        <v>1</v>
      </c>
      <c r="BT8" s="5"/>
    </row>
    <row r="9" spans="1:72" ht="15.95" customHeight="1">
      <c r="A9" s="5">
        <v>1120162251</v>
      </c>
      <c r="B9" s="6" t="s">
        <v>95</v>
      </c>
      <c r="C9" s="5"/>
      <c r="D9" s="7"/>
      <c r="E9" s="5"/>
      <c r="F9" s="5"/>
      <c r="G9" s="8">
        <f t="shared" si="0"/>
        <v>0</v>
      </c>
      <c r="H9" s="5"/>
      <c r="I9" s="3"/>
      <c r="J9" s="5">
        <v>2</v>
      </c>
      <c r="K9" s="3" t="s">
        <v>96</v>
      </c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f t="shared" si="5"/>
        <v>0</v>
      </c>
      <c r="AG9" s="7"/>
      <c r="AH9" s="5"/>
      <c r="AI9" s="5"/>
      <c r="AJ9" s="5"/>
      <c r="AK9" s="5"/>
      <c r="AL9" s="5"/>
      <c r="AM9" s="5"/>
      <c r="AN9" s="5"/>
      <c r="AO9" s="5"/>
      <c r="AP9" s="5"/>
      <c r="AQ9" s="10" t="s">
        <v>97</v>
      </c>
      <c r="AR9" s="5">
        <v>0.3</v>
      </c>
      <c r="AS9" s="7"/>
      <c r="AT9" s="5"/>
      <c r="AU9" s="5"/>
      <c r="AV9" s="5"/>
      <c r="AW9" s="7"/>
      <c r="AX9" s="5"/>
      <c r="AY9" s="5"/>
      <c r="AZ9" s="5"/>
      <c r="BA9" s="5"/>
      <c r="BB9" s="5"/>
      <c r="BC9" s="5"/>
      <c r="BD9" s="5"/>
      <c r="BE9" s="5">
        <v>5</v>
      </c>
      <c r="BF9" s="5">
        <v>0.1</v>
      </c>
      <c r="BG9" s="5"/>
      <c r="BH9" s="5"/>
      <c r="BI9" s="5"/>
      <c r="BJ9" s="5">
        <f t="shared" si="1"/>
        <v>0.4</v>
      </c>
      <c r="BK9" s="5"/>
      <c r="BL9" s="7"/>
      <c r="BM9" s="21" t="s">
        <v>86</v>
      </c>
      <c r="BN9" s="7">
        <v>0.2</v>
      </c>
      <c r="BO9" s="19"/>
      <c r="BP9" s="19"/>
      <c r="BQ9" s="19">
        <f t="shared" si="2"/>
        <v>0.2</v>
      </c>
      <c r="BR9" s="5">
        <f t="shared" si="3"/>
        <v>0.2</v>
      </c>
      <c r="BS9" s="8">
        <f t="shared" si="4"/>
        <v>0.60000000000000009</v>
      </c>
      <c r="BT9" s="5"/>
    </row>
    <row r="10" spans="1:72" ht="15.95" customHeight="1">
      <c r="A10" s="5">
        <v>1120162252</v>
      </c>
      <c r="B10" s="6" t="s">
        <v>98</v>
      </c>
      <c r="C10" s="5">
        <v>1.2</v>
      </c>
      <c r="D10" s="10" t="s">
        <v>99</v>
      </c>
      <c r="E10" s="5"/>
      <c r="F10" s="5"/>
      <c r="G10" s="8">
        <f t="shared" si="0"/>
        <v>1.2</v>
      </c>
      <c r="H10" s="5"/>
      <c r="I10" s="3"/>
      <c r="J10" s="5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>
        <f t="shared" si="5"/>
        <v>0</v>
      </c>
      <c r="AG10" s="7"/>
      <c r="AH10" s="5"/>
      <c r="AI10" s="5"/>
      <c r="AJ10" s="5"/>
      <c r="AK10" s="5"/>
      <c r="AL10" s="5"/>
      <c r="AM10" s="5"/>
      <c r="AN10" s="5"/>
      <c r="AO10" s="5"/>
      <c r="AP10" s="5"/>
      <c r="AQ10" s="7"/>
      <c r="AR10" s="5"/>
      <c r="AS10" s="7"/>
      <c r="AT10" s="5"/>
      <c r="AU10" s="5"/>
      <c r="AV10" s="5"/>
      <c r="AW10" s="7"/>
      <c r="AX10" s="5"/>
      <c r="AY10" s="5"/>
      <c r="AZ10" s="5"/>
      <c r="BA10" s="5"/>
      <c r="BB10" s="5"/>
      <c r="BC10" s="5"/>
      <c r="BD10" s="5"/>
      <c r="BE10" s="5">
        <v>15</v>
      </c>
      <c r="BF10" s="5">
        <v>0.3</v>
      </c>
      <c r="BG10" s="5"/>
      <c r="BH10" s="5"/>
      <c r="BI10" s="5"/>
      <c r="BJ10" s="5">
        <f t="shared" si="1"/>
        <v>0.3</v>
      </c>
      <c r="BK10" s="19"/>
      <c r="BL10" s="41"/>
      <c r="BM10" s="21" t="s">
        <v>86</v>
      </c>
      <c r="BN10" s="7">
        <v>0.2</v>
      </c>
      <c r="BO10" s="19"/>
      <c r="BP10" s="19"/>
      <c r="BQ10" s="19">
        <f t="shared" si="2"/>
        <v>0.2</v>
      </c>
      <c r="BR10" s="5">
        <f t="shared" si="3"/>
        <v>0.2</v>
      </c>
      <c r="BS10" s="8">
        <f t="shared" si="4"/>
        <v>1.7</v>
      </c>
      <c r="BT10" s="5"/>
    </row>
    <row r="11" spans="1:72" ht="15.95" customHeight="1">
      <c r="A11" s="5">
        <v>1120162253</v>
      </c>
      <c r="B11" s="6" t="s">
        <v>100</v>
      </c>
      <c r="C11" s="5"/>
      <c r="D11" s="7"/>
      <c r="E11" s="5"/>
      <c r="F11" s="5"/>
      <c r="G11" s="8">
        <f t="shared" si="0"/>
        <v>0</v>
      </c>
      <c r="H11" s="5"/>
      <c r="I11" s="3"/>
      <c r="J11" s="5">
        <v>3</v>
      </c>
      <c r="K11" s="3" t="s">
        <v>94</v>
      </c>
      <c r="L11" s="71" t="s">
        <v>89</v>
      </c>
      <c r="M11" s="5">
        <v>0.1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5"/>
        <v>0.1</v>
      </c>
      <c r="AG11" s="10" t="s">
        <v>85</v>
      </c>
      <c r="AH11" s="5">
        <v>0.5</v>
      </c>
      <c r="AI11" s="5"/>
      <c r="AJ11" s="5"/>
      <c r="AK11" s="5"/>
      <c r="AL11" s="5"/>
      <c r="AM11" s="5"/>
      <c r="AN11" s="5"/>
      <c r="AO11" s="5"/>
      <c r="AP11" s="5"/>
      <c r="AQ11" s="7"/>
      <c r="AR11" s="5"/>
      <c r="AS11" s="7"/>
      <c r="AT11" s="5"/>
      <c r="AU11" s="5"/>
      <c r="AV11" s="5"/>
      <c r="AW11" s="7"/>
      <c r="AX11" s="5"/>
      <c r="AY11" s="5"/>
      <c r="AZ11" s="5"/>
      <c r="BA11" s="5"/>
      <c r="BB11" s="5"/>
      <c r="BC11" s="9"/>
      <c r="BD11" s="5"/>
      <c r="BE11" s="5">
        <v>10.4</v>
      </c>
      <c r="BF11" s="5">
        <v>0.4</v>
      </c>
      <c r="BG11" s="5"/>
      <c r="BH11" s="5"/>
      <c r="BI11" s="5"/>
      <c r="BJ11" s="5">
        <f t="shared" si="1"/>
        <v>0.9</v>
      </c>
      <c r="BK11" s="5"/>
      <c r="BL11" s="7"/>
      <c r="BM11" s="21" t="s">
        <v>101</v>
      </c>
      <c r="BN11" s="7">
        <v>0.4</v>
      </c>
      <c r="BO11" s="19"/>
      <c r="BP11" s="19"/>
      <c r="BQ11" s="19">
        <f t="shared" si="2"/>
        <v>0.4</v>
      </c>
      <c r="BR11" s="5">
        <f t="shared" si="3"/>
        <v>0.4</v>
      </c>
      <c r="BS11" s="8">
        <f t="shared" si="4"/>
        <v>1.4000000000000001</v>
      </c>
      <c r="BT11" s="5"/>
    </row>
    <row r="12" spans="1:72" ht="15.95" customHeight="1">
      <c r="A12" s="5">
        <v>1120162254</v>
      </c>
      <c r="B12" s="6" t="s">
        <v>102</v>
      </c>
      <c r="C12" s="5"/>
      <c r="D12" s="7"/>
      <c r="E12" s="5"/>
      <c r="F12" s="5"/>
      <c r="G12" s="8">
        <f t="shared" si="0"/>
        <v>0</v>
      </c>
      <c r="H12" s="5"/>
      <c r="I12" s="3"/>
      <c r="J12" s="5">
        <v>3</v>
      </c>
      <c r="K12" s="3" t="s">
        <v>94</v>
      </c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f t="shared" si="5"/>
        <v>0</v>
      </c>
      <c r="AG12" s="7"/>
      <c r="AH12" s="5"/>
      <c r="AI12" s="5"/>
      <c r="AJ12" s="5"/>
      <c r="AK12" s="5"/>
      <c r="AL12" s="5"/>
      <c r="AM12" s="5"/>
      <c r="AN12" s="5"/>
      <c r="AO12" s="5"/>
      <c r="AP12" s="5"/>
      <c r="AQ12" s="7"/>
      <c r="AR12" s="5"/>
      <c r="AS12" s="5"/>
      <c r="AT12" s="5"/>
      <c r="AU12" s="5"/>
      <c r="AV12" s="5"/>
      <c r="AW12" s="7"/>
      <c r="AX12" s="5"/>
      <c r="AY12" s="5"/>
      <c r="AZ12" s="5"/>
      <c r="BA12" s="5"/>
      <c r="BB12" s="5"/>
      <c r="BC12" s="5"/>
      <c r="BD12" s="5"/>
      <c r="BE12" s="5">
        <v>15</v>
      </c>
      <c r="BF12" s="5">
        <v>0.4</v>
      </c>
      <c r="BG12" s="5"/>
      <c r="BH12" s="5"/>
      <c r="BI12" s="5"/>
      <c r="BJ12" s="5">
        <f t="shared" si="1"/>
        <v>0.4</v>
      </c>
      <c r="BK12" s="5"/>
      <c r="BL12" s="7"/>
      <c r="BM12" s="21" t="s">
        <v>86</v>
      </c>
      <c r="BN12" s="7">
        <v>0.2</v>
      </c>
      <c r="BO12" s="19"/>
      <c r="BP12" s="19"/>
      <c r="BQ12" s="19">
        <f t="shared" si="2"/>
        <v>0.2</v>
      </c>
      <c r="BR12" s="5">
        <f t="shared" si="3"/>
        <v>0.2</v>
      </c>
      <c r="BS12" s="8">
        <f t="shared" si="4"/>
        <v>0.60000000000000009</v>
      </c>
      <c r="BT12" s="5"/>
    </row>
    <row r="13" spans="1:72" ht="15.95" customHeight="1">
      <c r="A13" s="5">
        <v>1120162255</v>
      </c>
      <c r="B13" s="6" t="s">
        <v>103</v>
      </c>
      <c r="C13" s="5"/>
      <c r="D13" s="7"/>
      <c r="E13" s="5"/>
      <c r="F13" s="5"/>
      <c r="G13" s="8">
        <f t="shared" si="0"/>
        <v>0</v>
      </c>
      <c r="H13" s="5"/>
      <c r="I13" s="3"/>
      <c r="J13" s="5">
        <v>1</v>
      </c>
      <c r="K13" s="3" t="s">
        <v>104</v>
      </c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>
        <f t="shared" si="5"/>
        <v>0</v>
      </c>
      <c r="AG13" s="7"/>
      <c r="AH13" s="5"/>
      <c r="AI13" s="5"/>
      <c r="AJ13" s="5"/>
      <c r="AK13" s="6" t="s">
        <v>105</v>
      </c>
      <c r="AL13" s="5">
        <v>0.1</v>
      </c>
      <c r="AM13" s="5"/>
      <c r="AN13" s="5"/>
      <c r="AO13" s="5"/>
      <c r="AP13" s="5"/>
      <c r="AQ13" s="10" t="s">
        <v>97</v>
      </c>
      <c r="AR13" s="5">
        <v>0.3</v>
      </c>
      <c r="AS13" s="5"/>
      <c r="AT13" s="5"/>
      <c r="AU13" s="5"/>
      <c r="AV13" s="5"/>
      <c r="AW13" s="10" t="s">
        <v>106</v>
      </c>
      <c r="AX13" s="38"/>
      <c r="AY13" s="5"/>
      <c r="AZ13" s="5">
        <v>0.1</v>
      </c>
      <c r="BA13" s="5"/>
      <c r="BB13" s="5"/>
      <c r="BC13" s="5"/>
      <c r="BD13" s="5"/>
      <c r="BE13" s="5">
        <v>5</v>
      </c>
      <c r="BF13" s="5">
        <v>0.1</v>
      </c>
      <c r="BG13" s="5"/>
      <c r="BH13" s="5"/>
      <c r="BI13" s="5"/>
      <c r="BJ13" s="5">
        <f t="shared" si="1"/>
        <v>0.6</v>
      </c>
      <c r="BK13" s="19"/>
      <c r="BL13" s="41"/>
      <c r="BM13" s="21" t="s">
        <v>107</v>
      </c>
      <c r="BN13" s="7">
        <v>0.2</v>
      </c>
      <c r="BO13" s="19"/>
      <c r="BP13" s="19"/>
      <c r="BQ13" s="19">
        <f t="shared" si="2"/>
        <v>0.2</v>
      </c>
      <c r="BR13" s="5">
        <f t="shared" si="3"/>
        <v>0.2</v>
      </c>
      <c r="BS13" s="8">
        <f t="shared" si="4"/>
        <v>0.8</v>
      </c>
      <c r="BT13" s="5"/>
    </row>
    <row r="14" spans="1:72" ht="15.95" customHeight="1">
      <c r="A14" s="5">
        <v>1120162256</v>
      </c>
      <c r="B14" s="6" t="s">
        <v>108</v>
      </c>
      <c r="C14" s="5">
        <v>1.2</v>
      </c>
      <c r="D14" s="10" t="s">
        <v>109</v>
      </c>
      <c r="E14" s="5"/>
      <c r="F14" s="5"/>
      <c r="G14" s="8">
        <f t="shared" si="0"/>
        <v>1.2</v>
      </c>
      <c r="H14" s="5"/>
      <c r="I14" s="3"/>
      <c r="J14" s="5"/>
      <c r="K14" s="3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>
        <f t="shared" si="5"/>
        <v>0</v>
      </c>
      <c r="AG14" s="7"/>
      <c r="AH14" s="5"/>
      <c r="AI14" s="5"/>
      <c r="AJ14" s="5"/>
      <c r="AK14" s="5"/>
      <c r="AL14" s="5"/>
      <c r="AM14" s="5"/>
      <c r="AN14" s="5"/>
      <c r="AO14" s="5"/>
      <c r="AP14" s="5"/>
      <c r="AQ14" s="7"/>
      <c r="AR14" s="5"/>
      <c r="AS14" s="5"/>
      <c r="AT14" s="5"/>
      <c r="AU14" s="5"/>
      <c r="AV14" s="5"/>
      <c r="AW14" s="7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>
        <f t="shared" si="1"/>
        <v>0</v>
      </c>
      <c r="BK14" s="5"/>
      <c r="BL14" s="7"/>
      <c r="BM14" s="21" t="s">
        <v>86</v>
      </c>
      <c r="BN14" s="7">
        <v>0.2</v>
      </c>
      <c r="BO14" s="19"/>
      <c r="BP14" s="19"/>
      <c r="BQ14" s="19">
        <f t="shared" si="2"/>
        <v>0.2</v>
      </c>
      <c r="BR14" s="5">
        <f t="shared" si="3"/>
        <v>0.2</v>
      </c>
      <c r="BS14" s="8">
        <f t="shared" si="4"/>
        <v>1.4</v>
      </c>
      <c r="BT14" s="5"/>
    </row>
    <row r="15" spans="1:72" ht="15.95" customHeight="1">
      <c r="A15" s="5">
        <v>1120162257</v>
      </c>
      <c r="B15" s="6" t="s">
        <v>110</v>
      </c>
      <c r="C15" s="5">
        <v>1.6</v>
      </c>
      <c r="D15" s="10" t="s">
        <v>111</v>
      </c>
      <c r="E15" s="5"/>
      <c r="F15" s="5"/>
      <c r="G15" s="8">
        <f t="shared" si="0"/>
        <v>1.6</v>
      </c>
      <c r="H15" s="5"/>
      <c r="I15" s="3"/>
      <c r="J15" s="5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>
        <f t="shared" si="5"/>
        <v>0</v>
      </c>
      <c r="AG15" s="7"/>
      <c r="AH15" s="5"/>
      <c r="AI15" s="5"/>
      <c r="AJ15" s="5"/>
      <c r="AK15" s="5"/>
      <c r="AL15" s="5"/>
      <c r="AM15" s="5"/>
      <c r="AN15" s="5"/>
      <c r="AO15" s="5"/>
      <c r="AP15" s="5"/>
      <c r="AQ15" s="10" t="s">
        <v>97</v>
      </c>
      <c r="AR15" s="5">
        <v>0.3</v>
      </c>
      <c r="AS15" s="5"/>
      <c r="AT15" s="5"/>
      <c r="AU15" s="5"/>
      <c r="AV15" s="5"/>
      <c r="AW15" s="7"/>
      <c r="AX15" s="5"/>
      <c r="AY15" s="5"/>
      <c r="AZ15" s="5"/>
      <c r="BA15" s="5"/>
      <c r="BB15" s="5"/>
      <c r="BC15" s="5"/>
      <c r="BD15" s="5"/>
      <c r="BE15" s="5">
        <v>20</v>
      </c>
      <c r="BF15" s="5">
        <v>0.5</v>
      </c>
      <c r="BG15" s="5"/>
      <c r="BH15" s="5"/>
      <c r="BI15" s="5"/>
      <c r="BJ15" s="5">
        <f t="shared" si="1"/>
        <v>0.8</v>
      </c>
      <c r="BK15" s="5"/>
      <c r="BL15" s="7"/>
      <c r="BM15" s="21" t="s">
        <v>107</v>
      </c>
      <c r="BN15" s="7">
        <v>0.3</v>
      </c>
      <c r="BO15" s="19"/>
      <c r="BP15" s="19"/>
      <c r="BQ15" s="19">
        <f t="shared" si="2"/>
        <v>0.3</v>
      </c>
      <c r="BR15" s="5">
        <f t="shared" si="3"/>
        <v>0.3</v>
      </c>
      <c r="BS15" s="8">
        <f t="shared" si="4"/>
        <v>2.7</v>
      </c>
      <c r="BT15" s="5"/>
    </row>
    <row r="16" spans="1:72" ht="15.95" customHeight="1">
      <c r="A16" s="5">
        <v>1120162258</v>
      </c>
      <c r="B16" s="6" t="s">
        <v>112</v>
      </c>
      <c r="C16" s="5"/>
      <c r="D16" s="7"/>
      <c r="E16" s="5"/>
      <c r="F16" s="5"/>
      <c r="G16" s="8">
        <f t="shared" si="0"/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>
        <f t="shared" si="5"/>
        <v>0</v>
      </c>
      <c r="AG16" s="10" t="s">
        <v>85</v>
      </c>
      <c r="AH16" s="5">
        <v>0.5</v>
      </c>
      <c r="AI16" s="5"/>
      <c r="AJ16" s="5"/>
      <c r="AK16" s="5"/>
      <c r="AL16" s="5"/>
      <c r="AM16" s="5"/>
      <c r="AN16" s="5"/>
      <c r="AO16" s="5"/>
      <c r="AP16" s="5"/>
      <c r="AQ16" s="7"/>
      <c r="AR16" s="5"/>
      <c r="AS16" s="5"/>
      <c r="AT16" s="5"/>
      <c r="AU16" s="5"/>
      <c r="AV16" s="5"/>
      <c r="AW16" s="7"/>
      <c r="AX16" s="5"/>
      <c r="AY16" s="5"/>
      <c r="AZ16" s="5"/>
      <c r="BA16" s="5"/>
      <c r="BB16" s="5"/>
      <c r="BC16" s="5"/>
      <c r="BD16" s="9"/>
      <c r="BE16" s="5">
        <v>32.9</v>
      </c>
      <c r="BF16" s="5">
        <v>0.5</v>
      </c>
      <c r="BG16" s="5"/>
      <c r="BH16" s="5"/>
      <c r="BI16" s="5"/>
      <c r="BJ16" s="5">
        <f t="shared" si="1"/>
        <v>1</v>
      </c>
      <c r="BK16" s="19"/>
      <c r="BL16" s="41"/>
      <c r="BM16" s="21" t="s">
        <v>86</v>
      </c>
      <c r="BN16" s="7">
        <v>0.2</v>
      </c>
      <c r="BO16" s="19"/>
      <c r="BP16" s="19"/>
      <c r="BQ16" s="19">
        <f t="shared" si="2"/>
        <v>0.2</v>
      </c>
      <c r="BR16" s="5">
        <f t="shared" si="3"/>
        <v>0.2</v>
      </c>
      <c r="BS16" s="8">
        <f t="shared" si="4"/>
        <v>1.2</v>
      </c>
      <c r="BT16" s="5"/>
    </row>
    <row r="17" spans="1:72" ht="15.95" customHeight="1">
      <c r="A17" s="5">
        <v>1120162259</v>
      </c>
      <c r="B17" s="6" t="s">
        <v>113</v>
      </c>
      <c r="C17" s="5"/>
      <c r="D17" s="7"/>
      <c r="E17" s="5"/>
      <c r="F17" s="5"/>
      <c r="G17" s="8">
        <f t="shared" si="0"/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>
        <f t="shared" si="5"/>
        <v>0</v>
      </c>
      <c r="AG17" s="7"/>
      <c r="AH17" s="5"/>
      <c r="AI17" s="5"/>
      <c r="AJ17" s="5"/>
      <c r="AK17" s="5"/>
      <c r="AL17" s="5"/>
      <c r="AM17" s="5"/>
      <c r="AN17" s="5"/>
      <c r="AO17" s="5"/>
      <c r="AP17" s="5"/>
      <c r="AQ17" s="7"/>
      <c r="AR17" s="5"/>
      <c r="AS17" s="5"/>
      <c r="AT17" s="5"/>
      <c r="AU17" s="5"/>
      <c r="AV17" s="5"/>
      <c r="AW17" s="7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>
        <f t="shared" si="1"/>
        <v>0</v>
      </c>
      <c r="BK17" s="5"/>
      <c r="BL17" s="7"/>
      <c r="BM17" s="21" t="s">
        <v>86</v>
      </c>
      <c r="BN17" s="7">
        <v>0.2</v>
      </c>
      <c r="BO17" s="19"/>
      <c r="BP17" s="19"/>
      <c r="BQ17" s="19">
        <f t="shared" si="2"/>
        <v>0.2</v>
      </c>
      <c r="BR17" s="5">
        <f t="shared" si="3"/>
        <v>0.2</v>
      </c>
      <c r="BS17" s="8">
        <f t="shared" si="4"/>
        <v>0.2</v>
      </c>
      <c r="BT17" s="5"/>
    </row>
    <row r="18" spans="1:72" ht="15.95" customHeight="1">
      <c r="A18" s="5">
        <v>1120162260</v>
      </c>
      <c r="B18" s="6" t="s">
        <v>114</v>
      </c>
      <c r="C18" s="5">
        <v>1.2</v>
      </c>
      <c r="D18" s="10" t="s">
        <v>115</v>
      </c>
      <c r="E18" s="5"/>
      <c r="F18" s="5"/>
      <c r="G18" s="8">
        <f t="shared" si="0"/>
        <v>1.2</v>
      </c>
      <c r="H18" s="5"/>
      <c r="I18" s="5"/>
      <c r="J18" s="5">
        <v>1</v>
      </c>
      <c r="K18" s="5">
        <v>0.1</v>
      </c>
      <c r="L18" s="71" t="s">
        <v>89</v>
      </c>
      <c r="M18" s="5">
        <v>0.1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>
        <f t="shared" si="5"/>
        <v>0.2</v>
      </c>
      <c r="AG18" s="7"/>
      <c r="AH18" s="5"/>
      <c r="AI18" s="5"/>
      <c r="AJ18" s="5"/>
      <c r="AK18" s="5"/>
      <c r="AL18" s="5"/>
      <c r="AM18" s="5"/>
      <c r="AN18" s="5"/>
      <c r="AO18" s="5"/>
      <c r="AP18" s="5"/>
      <c r="AQ18" s="7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>
        <v>20</v>
      </c>
      <c r="BF18" s="5">
        <v>0.5</v>
      </c>
      <c r="BG18" s="5"/>
      <c r="BH18" s="5"/>
      <c r="BI18" s="5"/>
      <c r="BJ18" s="5">
        <f t="shared" si="1"/>
        <v>0.5</v>
      </c>
      <c r="BK18" s="5"/>
      <c r="BL18" s="7"/>
      <c r="BM18" s="21" t="s">
        <v>107</v>
      </c>
      <c r="BN18" s="7">
        <v>0.3</v>
      </c>
      <c r="BO18" s="19"/>
      <c r="BP18" s="19"/>
      <c r="BQ18" s="19">
        <f t="shared" si="2"/>
        <v>0.3</v>
      </c>
      <c r="BR18" s="5">
        <f t="shared" si="3"/>
        <v>0.3</v>
      </c>
      <c r="BS18" s="8">
        <f t="shared" si="4"/>
        <v>2.2000000000000002</v>
      </c>
      <c r="BT18" s="5"/>
    </row>
    <row r="19" spans="1:72" ht="15.95" customHeight="1">
      <c r="A19" s="5">
        <v>1120162261</v>
      </c>
      <c r="B19" s="6" t="s">
        <v>116</v>
      </c>
      <c r="C19" s="5"/>
      <c r="D19" s="7"/>
      <c r="E19" s="5"/>
      <c r="F19" s="5"/>
      <c r="G19" s="8">
        <f t="shared" si="0"/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 t="s">
        <v>117</v>
      </c>
      <c r="Y19" s="5">
        <v>0.1</v>
      </c>
      <c r="Z19" s="5"/>
      <c r="AA19" s="5"/>
      <c r="AB19" s="5"/>
      <c r="AC19" s="5"/>
      <c r="AD19" s="5"/>
      <c r="AE19" s="5"/>
      <c r="AF19" s="5">
        <f t="shared" si="5"/>
        <v>0.1</v>
      </c>
      <c r="AG19" s="7"/>
      <c r="AH19" s="5"/>
      <c r="AI19" s="5"/>
      <c r="AJ19" s="5"/>
      <c r="AK19" s="5"/>
      <c r="AL19" s="5"/>
      <c r="AM19" s="5"/>
      <c r="AN19" s="5"/>
      <c r="AO19" s="5"/>
      <c r="AP19" s="5"/>
      <c r="AQ19" s="7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>
        <v>5</v>
      </c>
      <c r="BF19" s="5">
        <v>0.1</v>
      </c>
      <c r="BG19" s="5"/>
      <c r="BH19" s="5"/>
      <c r="BI19" s="5"/>
      <c r="BJ19" s="5">
        <f t="shared" si="1"/>
        <v>0.1</v>
      </c>
      <c r="BK19" s="19"/>
      <c r="BL19" s="41"/>
      <c r="BM19" s="21" t="s">
        <v>86</v>
      </c>
      <c r="BN19" s="7">
        <v>0.2</v>
      </c>
      <c r="BO19" s="19"/>
      <c r="BP19" s="19"/>
      <c r="BQ19" s="19">
        <f t="shared" si="2"/>
        <v>0.2</v>
      </c>
      <c r="BR19" s="5">
        <f t="shared" si="3"/>
        <v>0.2</v>
      </c>
      <c r="BS19" s="8">
        <f t="shared" si="4"/>
        <v>0.4</v>
      </c>
      <c r="BT19" s="5"/>
    </row>
    <row r="20" spans="1:72" ht="15.95" customHeight="1">
      <c r="A20" s="5">
        <v>1120162262</v>
      </c>
      <c r="B20" s="6" t="s">
        <v>118</v>
      </c>
      <c r="C20" s="5"/>
      <c r="D20" s="7"/>
      <c r="E20" s="5"/>
      <c r="F20" s="5"/>
      <c r="G20" s="8">
        <f t="shared" si="0"/>
        <v>0</v>
      </c>
      <c r="H20" s="5"/>
      <c r="I20" s="5"/>
      <c r="J20" s="70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>
        <f t="shared" si="5"/>
        <v>0</v>
      </c>
      <c r="AG20" s="7"/>
      <c r="AH20" s="5"/>
      <c r="AI20" s="5"/>
      <c r="AJ20" s="5"/>
      <c r="AK20" s="5"/>
      <c r="AL20" s="5"/>
      <c r="AM20" s="5"/>
      <c r="AN20" s="5"/>
      <c r="AO20" s="5"/>
      <c r="AP20" s="5"/>
      <c r="AQ20" s="7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>
        <f t="shared" si="1"/>
        <v>0</v>
      </c>
      <c r="BK20" s="5"/>
      <c r="BL20" s="7"/>
      <c r="BM20" s="21" t="s">
        <v>86</v>
      </c>
      <c r="BN20" s="7">
        <v>0.2</v>
      </c>
      <c r="BO20" s="19"/>
      <c r="BP20" s="19"/>
      <c r="BQ20" s="19">
        <f t="shared" si="2"/>
        <v>0.2</v>
      </c>
      <c r="BR20" s="5">
        <f t="shared" si="3"/>
        <v>0.2</v>
      </c>
      <c r="BS20" s="8">
        <f t="shared" si="4"/>
        <v>0.2</v>
      </c>
      <c r="BT20" s="5"/>
    </row>
    <row r="21" spans="1:72" ht="15.95" customHeight="1">
      <c r="A21" s="5">
        <v>1120162263</v>
      </c>
      <c r="B21" s="6" t="s">
        <v>119</v>
      </c>
      <c r="C21" s="5"/>
      <c r="D21" s="7"/>
      <c r="E21" s="5"/>
      <c r="F21" s="5"/>
      <c r="G21" s="8">
        <f t="shared" si="0"/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f t="shared" si="5"/>
        <v>0</v>
      </c>
      <c r="AG21" s="5"/>
      <c r="AH21" s="5"/>
      <c r="AI21" s="7"/>
      <c r="AJ21" s="5"/>
      <c r="AK21" s="5"/>
      <c r="AL21" s="5"/>
      <c r="AM21" s="5"/>
      <c r="AN21" s="5"/>
      <c r="AO21" s="5"/>
      <c r="AP21" s="5"/>
      <c r="AQ21" s="7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>
        <f t="shared" si="1"/>
        <v>0</v>
      </c>
      <c r="BK21" s="5"/>
      <c r="BL21" s="7"/>
      <c r="BM21" s="21" t="s">
        <v>86</v>
      </c>
      <c r="BN21" s="7">
        <v>0.2</v>
      </c>
      <c r="BO21" s="19"/>
      <c r="BP21" s="19"/>
      <c r="BQ21" s="19">
        <f t="shared" si="2"/>
        <v>0.2</v>
      </c>
      <c r="BR21" s="5">
        <f t="shared" si="3"/>
        <v>0.2</v>
      </c>
      <c r="BS21" s="8">
        <f t="shared" si="4"/>
        <v>0.2</v>
      </c>
      <c r="BT21" s="5"/>
    </row>
    <row r="22" spans="1:72" ht="15.95" customHeight="1">
      <c r="A22" s="5">
        <v>1120162264</v>
      </c>
      <c r="B22" s="6" t="s">
        <v>120</v>
      </c>
      <c r="C22" s="5"/>
      <c r="D22" s="7"/>
      <c r="E22" s="5"/>
      <c r="F22" s="5"/>
      <c r="G22" s="8">
        <f t="shared" si="0"/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f t="shared" si="5"/>
        <v>0</v>
      </c>
      <c r="AG22" s="7"/>
      <c r="AH22" s="5"/>
      <c r="AI22" s="7"/>
      <c r="AJ22" s="5"/>
      <c r="AK22" s="5"/>
      <c r="AL22" s="5"/>
      <c r="AM22" s="5"/>
      <c r="AN22" s="5"/>
      <c r="AO22" s="5"/>
      <c r="AP22" s="5"/>
      <c r="AQ22" s="7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>
        <f t="shared" si="1"/>
        <v>0</v>
      </c>
      <c r="BK22" s="19"/>
      <c r="BL22" s="41"/>
      <c r="BM22" s="21" t="s">
        <v>107</v>
      </c>
      <c r="BN22" s="7">
        <v>0.3</v>
      </c>
      <c r="BO22" s="19"/>
      <c r="BP22" s="19"/>
      <c r="BQ22" s="19">
        <f t="shared" si="2"/>
        <v>0.3</v>
      </c>
      <c r="BR22" s="5">
        <f t="shared" si="3"/>
        <v>0.3</v>
      </c>
      <c r="BS22" s="8">
        <f t="shared" si="4"/>
        <v>0.3</v>
      </c>
      <c r="BT22" s="5"/>
    </row>
    <row r="23" spans="1:72" ht="15.95" customHeight="1">
      <c r="A23" s="5">
        <v>1120162265</v>
      </c>
      <c r="B23" s="6" t="s">
        <v>121</v>
      </c>
      <c r="C23" s="5"/>
      <c r="D23" s="7"/>
      <c r="E23" s="5"/>
      <c r="F23" s="5"/>
      <c r="G23" s="8">
        <f t="shared" si="0"/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>
        <f t="shared" si="5"/>
        <v>0</v>
      </c>
      <c r="AG23" s="7"/>
      <c r="AH23" s="5"/>
      <c r="AI23" s="7"/>
      <c r="AJ23" s="5"/>
      <c r="AK23" s="5"/>
      <c r="AL23" s="5"/>
      <c r="AM23" s="5"/>
      <c r="AN23" s="5"/>
      <c r="AO23" s="5"/>
      <c r="AP23" s="5"/>
      <c r="AQ23" s="10" t="s">
        <v>97</v>
      </c>
      <c r="AR23" s="5">
        <v>0.3</v>
      </c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>
        <v>34</v>
      </c>
      <c r="BF23" s="5">
        <v>0.5</v>
      </c>
      <c r="BG23" s="5"/>
      <c r="BH23" s="5"/>
      <c r="BI23" s="5"/>
      <c r="BJ23" s="5">
        <f t="shared" si="1"/>
        <v>0.8</v>
      </c>
      <c r="BK23" s="5"/>
      <c r="BL23" s="7"/>
      <c r="BM23" s="21" t="s">
        <v>101</v>
      </c>
      <c r="BN23" s="7">
        <v>0.5</v>
      </c>
      <c r="BO23" s="19"/>
      <c r="BP23" s="19"/>
      <c r="BQ23" s="19">
        <f t="shared" si="2"/>
        <v>0.5</v>
      </c>
      <c r="BR23" s="5">
        <f t="shared" si="3"/>
        <v>0.5</v>
      </c>
      <c r="BS23" s="8">
        <f t="shared" si="4"/>
        <v>1.3</v>
      </c>
      <c r="BT23" s="5"/>
    </row>
    <row r="24" spans="1:72" ht="15.95" customHeight="1">
      <c r="A24" s="5">
        <v>1120162266</v>
      </c>
      <c r="B24" s="6" t="s">
        <v>122</v>
      </c>
      <c r="C24" s="5">
        <v>1.6</v>
      </c>
      <c r="D24" s="10" t="s">
        <v>123</v>
      </c>
      <c r="E24" s="5"/>
      <c r="F24" s="5"/>
      <c r="G24" s="8">
        <f t="shared" si="0"/>
        <v>1.6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 t="s">
        <v>124</v>
      </c>
      <c r="Y24" s="5">
        <v>0.3</v>
      </c>
      <c r="Z24" s="5"/>
      <c r="AA24" s="5"/>
      <c r="AB24" s="5"/>
      <c r="AC24" s="5"/>
      <c r="AD24" s="5"/>
      <c r="AE24" s="5"/>
      <c r="AF24" s="5">
        <f t="shared" si="5"/>
        <v>0.3</v>
      </c>
      <c r="AG24" s="10" t="s">
        <v>85</v>
      </c>
      <c r="AH24" s="5">
        <v>0.5</v>
      </c>
      <c r="AI24" s="7"/>
      <c r="AJ24" s="5"/>
      <c r="AK24" s="6" t="s">
        <v>105</v>
      </c>
      <c r="AL24" s="5">
        <v>0.1</v>
      </c>
      <c r="AM24" s="5"/>
      <c r="AN24" s="5"/>
      <c r="AO24" s="5"/>
      <c r="AP24" s="5"/>
      <c r="AQ24" s="7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>
        <f t="shared" si="1"/>
        <v>0.6</v>
      </c>
      <c r="BK24" s="5"/>
      <c r="BL24" s="7"/>
      <c r="BM24" s="21" t="s">
        <v>86</v>
      </c>
      <c r="BN24" s="7">
        <v>0.2</v>
      </c>
      <c r="BO24" s="19"/>
      <c r="BP24" s="19"/>
      <c r="BQ24" s="19">
        <f t="shared" si="2"/>
        <v>0.2</v>
      </c>
      <c r="BR24" s="5">
        <f t="shared" si="3"/>
        <v>0.2</v>
      </c>
      <c r="BS24" s="8">
        <f t="shared" si="4"/>
        <v>2.7</v>
      </c>
      <c r="BT24" s="5"/>
    </row>
    <row r="25" spans="1:72" ht="15.95" customHeight="1">
      <c r="A25" s="5">
        <v>1120162267</v>
      </c>
      <c r="B25" s="6" t="s">
        <v>125</v>
      </c>
      <c r="C25" s="5"/>
      <c r="D25" s="7"/>
      <c r="E25" s="5"/>
      <c r="F25" s="5"/>
      <c r="G25" s="8">
        <f t="shared" si="0"/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>
        <f t="shared" si="5"/>
        <v>0</v>
      </c>
      <c r="AG25" s="7"/>
      <c r="AH25" s="5"/>
      <c r="AI25" s="7"/>
      <c r="AJ25" s="5"/>
      <c r="AK25" s="5"/>
      <c r="AL25" s="5"/>
      <c r="AM25" s="5"/>
      <c r="AN25" s="5"/>
      <c r="AO25" s="5"/>
      <c r="AP25" s="5"/>
      <c r="AQ25" s="7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>
        <f t="shared" si="1"/>
        <v>0</v>
      </c>
      <c r="BK25" s="19"/>
      <c r="BL25" s="41"/>
      <c r="BM25" s="21" t="s">
        <v>86</v>
      </c>
      <c r="BN25" s="7">
        <v>0.2</v>
      </c>
      <c r="BO25" s="19"/>
      <c r="BP25" s="19"/>
      <c r="BQ25" s="19">
        <f t="shared" si="2"/>
        <v>0.2</v>
      </c>
      <c r="BR25" s="5">
        <f t="shared" si="3"/>
        <v>0.2</v>
      </c>
      <c r="BS25" s="8">
        <f t="shared" si="4"/>
        <v>0.2</v>
      </c>
      <c r="BT25" s="5"/>
    </row>
    <row r="26" spans="1:72" ht="15.95" customHeight="1">
      <c r="A26" s="5">
        <v>1120162268</v>
      </c>
      <c r="B26" s="6" t="s">
        <v>126</v>
      </c>
      <c r="C26" s="5">
        <v>1.2</v>
      </c>
      <c r="D26" s="10" t="s">
        <v>127</v>
      </c>
      <c r="E26" s="5"/>
      <c r="F26" s="5"/>
      <c r="G26" s="8">
        <f t="shared" si="0"/>
        <v>1.2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>
        <f t="shared" si="5"/>
        <v>0</v>
      </c>
      <c r="AG26" s="7"/>
      <c r="AH26" s="5"/>
      <c r="AI26" s="7"/>
      <c r="AJ26" s="5"/>
      <c r="AK26" s="5"/>
      <c r="AL26" s="5"/>
      <c r="AM26" s="5"/>
      <c r="AN26" s="5"/>
      <c r="AO26" s="5"/>
      <c r="AP26" s="5"/>
      <c r="AQ26" s="7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>
        <f t="shared" si="1"/>
        <v>0</v>
      </c>
      <c r="BK26" s="5"/>
      <c r="BL26" s="7"/>
      <c r="BM26" s="21" t="s">
        <v>86</v>
      </c>
      <c r="BN26" s="7">
        <v>0.2</v>
      </c>
      <c r="BO26" s="19"/>
      <c r="BP26" s="19"/>
      <c r="BQ26" s="19">
        <f t="shared" si="2"/>
        <v>0.2</v>
      </c>
      <c r="BR26" s="5">
        <f t="shared" si="3"/>
        <v>0.2</v>
      </c>
      <c r="BS26" s="8">
        <f t="shared" si="4"/>
        <v>1.4</v>
      </c>
      <c r="BT26" s="5"/>
    </row>
    <row r="27" spans="1:72" ht="15.95" customHeight="1">
      <c r="A27" s="5">
        <v>1120162269</v>
      </c>
      <c r="B27" s="6" t="s">
        <v>128</v>
      </c>
      <c r="C27" s="5">
        <v>1.2</v>
      </c>
      <c r="D27" s="10" t="s">
        <v>129</v>
      </c>
      <c r="E27" s="5"/>
      <c r="F27" s="5"/>
      <c r="G27" s="8">
        <f t="shared" si="0"/>
        <v>1.2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>
        <f t="shared" si="5"/>
        <v>0</v>
      </c>
      <c r="AG27" s="7"/>
      <c r="AH27" s="5"/>
      <c r="AI27" s="10" t="s">
        <v>130</v>
      </c>
      <c r="AJ27" s="5">
        <v>0.4</v>
      </c>
      <c r="AK27" s="6" t="s">
        <v>105</v>
      </c>
      <c r="AL27" s="5">
        <v>0.1</v>
      </c>
      <c r="AM27" s="5"/>
      <c r="AN27" s="5"/>
      <c r="AO27" s="5"/>
      <c r="AP27" s="5"/>
      <c r="AQ27" s="7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>
        <f t="shared" si="1"/>
        <v>0.5</v>
      </c>
      <c r="BK27" s="5"/>
      <c r="BL27" s="7"/>
      <c r="BM27" s="21" t="s">
        <v>86</v>
      </c>
      <c r="BN27" s="7">
        <v>0.2</v>
      </c>
      <c r="BO27" s="19"/>
      <c r="BP27" s="19"/>
      <c r="BQ27" s="19">
        <f t="shared" si="2"/>
        <v>0.2</v>
      </c>
      <c r="BR27" s="5">
        <f t="shared" si="3"/>
        <v>0.2</v>
      </c>
      <c r="BS27" s="8">
        <f t="shared" si="4"/>
        <v>1.9</v>
      </c>
      <c r="BT27" s="5"/>
    </row>
    <row r="28" spans="1:72" ht="15.95" customHeight="1">
      <c r="A28" s="5">
        <v>1120162270</v>
      </c>
      <c r="B28" s="6" t="s">
        <v>131</v>
      </c>
      <c r="C28" s="8"/>
      <c r="D28" s="69"/>
      <c r="E28" s="8"/>
      <c r="F28" s="8"/>
      <c r="G28" s="8">
        <f t="shared" si="0"/>
        <v>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>
        <f t="shared" si="5"/>
        <v>0</v>
      </c>
      <c r="AG28" s="10" t="s">
        <v>85</v>
      </c>
      <c r="AH28" s="5">
        <v>0.5</v>
      </c>
      <c r="AI28" s="7"/>
      <c r="AJ28" s="5"/>
      <c r="AK28" s="5"/>
      <c r="AL28" s="5"/>
      <c r="AM28" s="5"/>
      <c r="AN28" s="5"/>
      <c r="AO28" s="5"/>
      <c r="AP28" s="5"/>
      <c r="AQ28" s="7"/>
      <c r="AR28" s="5"/>
      <c r="AS28" s="5"/>
      <c r="AT28" s="5"/>
      <c r="AU28" s="7"/>
      <c r="AV28" s="5"/>
      <c r="AW28" s="5"/>
      <c r="AX28" s="5"/>
      <c r="AY28" s="5"/>
      <c r="AZ28" s="5"/>
      <c r="BA28" s="5"/>
      <c r="BB28" s="5"/>
      <c r="BC28" s="5"/>
      <c r="BD28" s="5"/>
      <c r="BE28" s="5">
        <v>30</v>
      </c>
      <c r="BF28" s="5">
        <v>0.5</v>
      </c>
      <c r="BG28" s="5"/>
      <c r="BH28" s="5"/>
      <c r="BI28" s="5"/>
      <c r="BJ28" s="5">
        <f t="shared" si="1"/>
        <v>1</v>
      </c>
      <c r="BK28" s="19"/>
      <c r="BL28" s="41"/>
      <c r="BM28" s="21" t="s">
        <v>86</v>
      </c>
      <c r="BN28" s="7">
        <v>0.2</v>
      </c>
      <c r="BO28" s="19"/>
      <c r="BP28" s="19"/>
      <c r="BQ28" s="19">
        <f t="shared" si="2"/>
        <v>0.2</v>
      </c>
      <c r="BR28" s="5">
        <f t="shared" si="3"/>
        <v>0.2</v>
      </c>
      <c r="BS28" s="8">
        <f t="shared" si="4"/>
        <v>1.2</v>
      </c>
      <c r="BT28" s="5"/>
    </row>
    <row r="29" spans="1:72" ht="15.95" customHeight="1">
      <c r="A29" s="5">
        <v>1120162271</v>
      </c>
      <c r="B29" s="6" t="s">
        <v>132</v>
      </c>
      <c r="C29" s="8"/>
      <c r="D29" s="69"/>
      <c r="E29" s="8"/>
      <c r="F29" s="8"/>
      <c r="G29" s="8">
        <f t="shared" si="0"/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>
        <f t="shared" si="5"/>
        <v>0</v>
      </c>
      <c r="AG29" s="10" t="s">
        <v>85</v>
      </c>
      <c r="AH29" s="5">
        <v>0.5</v>
      </c>
      <c r="AI29" s="7"/>
      <c r="AJ29" s="5"/>
      <c r="AK29" s="5"/>
      <c r="AL29" s="5"/>
      <c r="AM29" s="5"/>
      <c r="AN29" s="5"/>
      <c r="AO29" s="5"/>
      <c r="AP29" s="5"/>
      <c r="AQ29" s="7"/>
      <c r="AR29" s="5"/>
      <c r="AS29" s="5"/>
      <c r="AT29" s="5"/>
      <c r="AU29" s="10" t="s">
        <v>133</v>
      </c>
      <c r="AV29" s="5">
        <v>0.2</v>
      </c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>
        <f t="shared" si="1"/>
        <v>0.7</v>
      </c>
      <c r="BK29" s="19"/>
      <c r="BL29" s="41"/>
      <c r="BM29" s="21" t="s">
        <v>86</v>
      </c>
      <c r="BN29" s="7">
        <v>0.2</v>
      </c>
      <c r="BO29" s="19"/>
      <c r="BP29" s="19"/>
      <c r="BQ29" s="19">
        <f t="shared" si="2"/>
        <v>0.2</v>
      </c>
      <c r="BR29" s="5">
        <f t="shared" si="3"/>
        <v>0.2</v>
      </c>
      <c r="BS29" s="8">
        <f t="shared" si="4"/>
        <v>0.89999999999999991</v>
      </c>
      <c r="BT29" s="5"/>
    </row>
    <row r="30" spans="1:72" ht="15.95" customHeight="1">
      <c r="A30" s="5">
        <v>1120162272</v>
      </c>
      <c r="B30" s="6" t="s">
        <v>134</v>
      </c>
      <c r="C30" s="8"/>
      <c r="D30" s="69"/>
      <c r="E30" s="8"/>
      <c r="F30" s="8"/>
      <c r="G30" s="8">
        <f t="shared" si="0"/>
        <v>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>
        <f t="shared" si="5"/>
        <v>0</v>
      </c>
      <c r="AG30" s="7"/>
      <c r="AH30" s="5"/>
      <c r="AI30" s="7"/>
      <c r="AJ30" s="5"/>
      <c r="AK30" s="5"/>
      <c r="AL30" s="5"/>
      <c r="AM30" s="5"/>
      <c r="AN30" s="5"/>
      <c r="AO30" s="5"/>
      <c r="AP30" s="5"/>
      <c r="AQ30" s="10" t="s">
        <v>97</v>
      </c>
      <c r="AR30" s="5">
        <v>0.3</v>
      </c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>
        <f t="shared" si="1"/>
        <v>0.3</v>
      </c>
      <c r="BK30" s="19"/>
      <c r="BL30" s="41"/>
      <c r="BM30" s="21" t="s">
        <v>86</v>
      </c>
      <c r="BN30" s="7">
        <v>0.2</v>
      </c>
      <c r="BO30" s="19"/>
      <c r="BP30" s="19"/>
      <c r="BQ30" s="19">
        <f t="shared" si="2"/>
        <v>0.2</v>
      </c>
      <c r="BR30" s="5">
        <f t="shared" si="3"/>
        <v>0.2</v>
      </c>
      <c r="BS30" s="8">
        <f t="shared" si="4"/>
        <v>0.5</v>
      </c>
      <c r="BT30" s="5"/>
    </row>
    <row r="31" spans="1:72" ht="15.95" customHeight="1">
      <c r="A31" s="5">
        <v>1120162273</v>
      </c>
      <c r="B31" s="6" t="s">
        <v>135</v>
      </c>
      <c r="C31" s="8"/>
      <c r="D31" s="69"/>
      <c r="E31" s="8"/>
      <c r="F31" s="8"/>
      <c r="G31" s="8">
        <f t="shared" si="0"/>
        <v>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>
        <f t="shared" si="5"/>
        <v>0</v>
      </c>
      <c r="AG31" s="7"/>
      <c r="AH31" s="5"/>
      <c r="AI31" s="7"/>
      <c r="AJ31" s="5"/>
      <c r="AK31" s="5"/>
      <c r="AL31" s="5"/>
      <c r="AM31" s="5"/>
      <c r="AN31" s="5"/>
      <c r="AO31" s="5"/>
      <c r="AP31" s="5"/>
      <c r="AQ31" s="7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>
        <v>15</v>
      </c>
      <c r="BF31" s="5">
        <v>0.3</v>
      </c>
      <c r="BG31" s="5"/>
      <c r="BH31" s="5"/>
      <c r="BI31" s="5"/>
      <c r="BJ31" s="5">
        <f t="shared" si="1"/>
        <v>0.3</v>
      </c>
      <c r="BK31" s="5"/>
      <c r="BL31" s="7"/>
      <c r="BM31" s="21" t="s">
        <v>107</v>
      </c>
      <c r="BN31" s="7">
        <v>0.2</v>
      </c>
      <c r="BO31" s="19"/>
      <c r="BP31" s="19"/>
      <c r="BQ31" s="19">
        <f t="shared" si="2"/>
        <v>0.2</v>
      </c>
      <c r="BR31" s="5">
        <f t="shared" si="3"/>
        <v>0.2</v>
      </c>
      <c r="BS31" s="8">
        <f t="shared" si="4"/>
        <v>0.5</v>
      </c>
      <c r="BT31" s="5"/>
    </row>
    <row r="32" spans="1:72" ht="15.95" customHeight="1">
      <c r="A32" s="5">
        <v>1120162274</v>
      </c>
      <c r="B32" s="6" t="s">
        <v>136</v>
      </c>
      <c r="C32" s="8"/>
      <c r="D32" s="69"/>
      <c r="E32" s="8"/>
      <c r="F32" s="8"/>
      <c r="G32" s="8">
        <f t="shared" si="0"/>
        <v>0</v>
      </c>
      <c r="H32" s="5"/>
      <c r="I32" s="5"/>
      <c r="J32" s="5"/>
      <c r="K32" s="5"/>
      <c r="L32" s="71" t="s">
        <v>89</v>
      </c>
      <c r="M32" s="5">
        <v>0.1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>
        <f t="shared" si="5"/>
        <v>0.1</v>
      </c>
      <c r="AG32" s="7"/>
      <c r="AH32" s="5"/>
      <c r="AI32" s="7"/>
      <c r="AJ32" s="5"/>
      <c r="AK32" s="5"/>
      <c r="AL32" s="5"/>
      <c r="AM32" s="5"/>
      <c r="AN32" s="5"/>
      <c r="AO32" s="5"/>
      <c r="AP32" s="5"/>
      <c r="AQ32" s="7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>
        <v>4</v>
      </c>
      <c r="BF32" s="5">
        <v>0.1</v>
      </c>
      <c r="BG32" s="5"/>
      <c r="BH32" s="5"/>
      <c r="BI32" s="5"/>
      <c r="BJ32" s="5">
        <f t="shared" si="1"/>
        <v>0.1</v>
      </c>
      <c r="BK32" s="5"/>
      <c r="BL32" s="7"/>
      <c r="BM32" s="21" t="s">
        <v>107</v>
      </c>
      <c r="BN32" s="7">
        <v>0.2</v>
      </c>
      <c r="BO32" s="19"/>
      <c r="BP32" s="19"/>
      <c r="BQ32" s="19">
        <f t="shared" si="2"/>
        <v>0.2</v>
      </c>
      <c r="BR32" s="5">
        <f t="shared" si="3"/>
        <v>0.2</v>
      </c>
      <c r="BS32" s="8">
        <f t="shared" si="4"/>
        <v>0.4</v>
      </c>
      <c r="BT32" s="5"/>
    </row>
    <row r="33" spans="1:72" ht="15.95" customHeight="1">
      <c r="A33" s="5">
        <v>1120162275</v>
      </c>
      <c r="B33" s="6" t="s">
        <v>137</v>
      </c>
      <c r="C33" s="8"/>
      <c r="D33" s="8"/>
      <c r="E33" s="8"/>
      <c r="F33" s="8"/>
      <c r="G33" s="8">
        <f t="shared" si="0"/>
        <v>0</v>
      </c>
      <c r="H33" s="5"/>
      <c r="I33" s="5"/>
      <c r="J33" s="5">
        <v>1</v>
      </c>
      <c r="K33" s="5">
        <v>0.1</v>
      </c>
      <c r="L33" s="71" t="s">
        <v>89</v>
      </c>
      <c r="M33" s="5">
        <v>0.1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>
        <f t="shared" si="5"/>
        <v>0.2</v>
      </c>
      <c r="AG33" s="7"/>
      <c r="AH33" s="5"/>
      <c r="AI33" s="5"/>
      <c r="AJ33" s="5"/>
      <c r="AK33" s="5"/>
      <c r="AL33" s="5"/>
      <c r="AM33" s="5"/>
      <c r="AN33" s="5"/>
      <c r="AO33" s="5"/>
      <c r="AP33" s="5"/>
      <c r="AQ33" s="10" t="s">
        <v>97</v>
      </c>
      <c r="AR33" s="5">
        <v>0.3</v>
      </c>
      <c r="AS33" s="5"/>
      <c r="AT33" s="5"/>
      <c r="AU33" s="5"/>
      <c r="AV33" s="74"/>
      <c r="AW33" s="75"/>
      <c r="AX33" s="76"/>
      <c r="AY33" s="77"/>
      <c r="AZ33" s="5"/>
      <c r="BA33" s="5"/>
      <c r="BB33" s="5"/>
      <c r="BC33" s="5"/>
      <c r="BD33" s="5"/>
      <c r="BE33" s="5">
        <v>15</v>
      </c>
      <c r="BF33" s="5">
        <v>0.4</v>
      </c>
      <c r="BG33" s="5"/>
      <c r="BH33" s="5"/>
      <c r="BI33" s="5"/>
      <c r="BJ33" s="5">
        <f t="shared" si="1"/>
        <v>0.7</v>
      </c>
      <c r="BK33" s="19"/>
      <c r="BL33" s="41"/>
      <c r="BM33" s="21" t="s">
        <v>107</v>
      </c>
      <c r="BN33" s="7">
        <v>0.2</v>
      </c>
      <c r="BO33" s="19"/>
      <c r="BP33" s="19"/>
      <c r="BQ33" s="19">
        <f t="shared" si="2"/>
        <v>0.2</v>
      </c>
      <c r="BR33" s="5">
        <f t="shared" si="3"/>
        <v>0.2</v>
      </c>
      <c r="BS33" s="8">
        <f t="shared" si="4"/>
        <v>1.0999999999999999</v>
      </c>
      <c r="BT33" s="5"/>
    </row>
    <row r="34" spans="1:72" ht="14.25" customHeight="1">
      <c r="A34" s="4">
        <v>1120162276</v>
      </c>
      <c r="B34" s="6" t="s">
        <v>138</v>
      </c>
      <c r="C34" s="8"/>
      <c r="D34" s="8"/>
      <c r="E34" s="8"/>
      <c r="F34" s="8"/>
      <c r="G34" s="8">
        <f t="shared" si="0"/>
        <v>0</v>
      </c>
      <c r="H34" s="5"/>
      <c r="I34" s="5"/>
      <c r="J34" s="5">
        <v>4</v>
      </c>
      <c r="K34" s="5">
        <v>0.4</v>
      </c>
      <c r="L34" s="71" t="s">
        <v>89</v>
      </c>
      <c r="M34" s="5">
        <v>0.1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>
        <f t="shared" si="5"/>
        <v>0.5</v>
      </c>
      <c r="AG34" s="7"/>
      <c r="AH34" s="5"/>
      <c r="AI34" s="5"/>
      <c r="AJ34" s="5"/>
      <c r="AK34" s="6" t="s">
        <v>105</v>
      </c>
      <c r="AL34" s="5">
        <v>0.1</v>
      </c>
      <c r="AM34" s="5"/>
      <c r="AN34" s="5"/>
      <c r="AO34" s="5"/>
      <c r="AP34" s="5"/>
      <c r="AQ34" s="10" t="s">
        <v>97</v>
      </c>
      <c r="AR34" s="5">
        <v>0.3</v>
      </c>
      <c r="AS34" s="5"/>
      <c r="AT34" s="5"/>
      <c r="AU34" s="5"/>
      <c r="AV34" s="74"/>
      <c r="AW34" s="78" t="s">
        <v>139</v>
      </c>
      <c r="AX34" s="79"/>
      <c r="AY34" s="77"/>
      <c r="AZ34" s="5">
        <v>0.1</v>
      </c>
      <c r="BA34" s="5"/>
      <c r="BB34" s="5"/>
      <c r="BC34" s="5"/>
      <c r="BD34" s="5"/>
      <c r="BE34" s="5"/>
      <c r="BF34" s="5"/>
      <c r="BG34" s="5"/>
      <c r="BH34" s="5"/>
      <c r="BI34" s="5"/>
      <c r="BJ34" s="5">
        <f t="shared" si="1"/>
        <v>0.5</v>
      </c>
      <c r="BK34" s="5"/>
      <c r="BL34" s="7"/>
      <c r="BM34" s="21" t="s">
        <v>140</v>
      </c>
      <c r="BN34" s="7">
        <v>0.4</v>
      </c>
      <c r="BO34" s="19"/>
      <c r="BP34" s="19"/>
      <c r="BQ34" s="19">
        <f t="shared" si="2"/>
        <v>0.4</v>
      </c>
      <c r="BR34" s="5">
        <f t="shared" si="3"/>
        <v>0.4</v>
      </c>
      <c r="BS34" s="8">
        <f t="shared" si="4"/>
        <v>1.4</v>
      </c>
      <c r="BT34" s="5"/>
    </row>
    <row r="35" spans="1:72" ht="14.25" customHeight="1">
      <c r="A35" s="5">
        <v>1120162277</v>
      </c>
      <c r="B35" s="6" t="s">
        <v>141</v>
      </c>
      <c r="C35" s="8"/>
      <c r="D35" s="8"/>
      <c r="E35" s="8"/>
      <c r="F35" s="8"/>
      <c r="G35" s="8">
        <f t="shared" si="0"/>
        <v>0</v>
      </c>
      <c r="H35" s="5"/>
      <c r="I35" s="5"/>
      <c r="J35" s="5"/>
      <c r="K35" s="5"/>
      <c r="L35" s="71" t="s">
        <v>89</v>
      </c>
      <c r="M35" s="5">
        <v>0.1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73"/>
      <c r="Z35" s="5"/>
      <c r="AA35" s="5"/>
      <c r="AB35" s="5"/>
      <c r="AC35" s="5"/>
      <c r="AD35" s="5"/>
      <c r="AE35" s="5"/>
      <c r="AF35" s="5">
        <f t="shared" si="5"/>
        <v>0.1</v>
      </c>
      <c r="AG35" s="10" t="s">
        <v>85</v>
      </c>
      <c r="AH35" s="5">
        <v>0.5</v>
      </c>
      <c r="AI35" s="5"/>
      <c r="AJ35" s="5"/>
      <c r="AK35" s="5"/>
      <c r="AL35" s="5"/>
      <c r="AM35" s="5"/>
      <c r="AN35" s="5"/>
      <c r="AO35" s="5"/>
      <c r="AP35" s="5"/>
      <c r="AQ35" s="7"/>
      <c r="AR35" s="5"/>
      <c r="AS35" s="10" t="s">
        <v>90</v>
      </c>
      <c r="AT35" s="5">
        <v>0.1</v>
      </c>
      <c r="AU35" s="5"/>
      <c r="AV35" s="74"/>
      <c r="AW35" s="78" t="s">
        <v>142</v>
      </c>
      <c r="AX35" s="79"/>
      <c r="AY35" s="77"/>
      <c r="AZ35" s="5">
        <v>0.2</v>
      </c>
      <c r="BA35" s="5"/>
      <c r="BB35" s="5"/>
      <c r="BC35" s="5"/>
      <c r="BD35" s="5"/>
      <c r="BE35" s="5">
        <v>6</v>
      </c>
      <c r="BF35" s="5">
        <v>0.2</v>
      </c>
      <c r="BG35" s="5"/>
      <c r="BH35" s="5"/>
      <c r="BI35" s="5"/>
      <c r="BJ35" s="5">
        <f t="shared" si="1"/>
        <v>1</v>
      </c>
      <c r="BK35" s="19"/>
      <c r="BL35" s="41"/>
      <c r="BM35" s="21" t="s">
        <v>143</v>
      </c>
      <c r="BN35" s="7">
        <v>0.2</v>
      </c>
      <c r="BO35" s="19"/>
      <c r="BP35" s="19"/>
      <c r="BQ35" s="19">
        <f t="shared" si="2"/>
        <v>0.2</v>
      </c>
      <c r="BR35" s="5">
        <f t="shared" si="3"/>
        <v>0.2</v>
      </c>
      <c r="BS35" s="8">
        <f t="shared" si="4"/>
        <v>1.3</v>
      </c>
      <c r="BT35" s="5"/>
    </row>
    <row r="36" spans="1:72" ht="13.5" customHeight="1">
      <c r="AF36" s="60"/>
      <c r="AW36" s="80"/>
      <c r="AX36" s="80"/>
    </row>
    <row r="37" spans="1:72" ht="13.5" customHeight="1">
      <c r="AW37" s="61"/>
      <c r="AX37" s="61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topLeftCell="A4" workbookViewId="0">
      <selection activeCell="K18" sqref="K18"/>
    </sheetView>
  </sheetViews>
  <sheetFormatPr defaultColWidth="9" defaultRowHeight="13.5" customHeight="1"/>
  <cols>
    <col min="1" max="1" width="11.75" style="1" customWidth="1"/>
    <col min="2" max="256" width="9" style="1" customWidth="1"/>
  </cols>
  <sheetData>
    <row r="1" spans="1:72" ht="30.9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 t="s">
        <v>5</v>
      </c>
      <c r="AH2" s="93"/>
      <c r="AI2" s="96"/>
      <c r="AJ2" s="96"/>
      <c r="AK2" s="96"/>
      <c r="AL2" s="96"/>
      <c r="AM2" s="96"/>
      <c r="AN2" s="93"/>
      <c r="AO2" s="93"/>
      <c r="AP2" s="93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3"/>
      <c r="BO2" s="97"/>
      <c r="BP2" s="97"/>
      <c r="BQ2" s="97"/>
      <c r="BR2" s="97"/>
      <c r="BS2" s="3" t="s">
        <v>7</v>
      </c>
      <c r="BT2" s="3" t="s">
        <v>8</v>
      </c>
    </row>
    <row r="3" spans="1:72" ht="15.75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3"/>
      <c r="N3" s="94" t="s">
        <v>16</v>
      </c>
      <c r="O3" s="93"/>
      <c r="P3" s="93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144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3"/>
      <c r="BO3" s="97"/>
      <c r="BP3" s="97"/>
      <c r="BQ3" s="97"/>
      <c r="BR3" s="94" t="s">
        <v>27</v>
      </c>
      <c r="BS3" s="20"/>
      <c r="BT3" s="20"/>
    </row>
    <row r="4" spans="1:72" ht="5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3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3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3"/>
      <c r="BS4" s="5"/>
      <c r="BT4" s="5"/>
    </row>
    <row r="5" spans="1:72" ht="66.9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46">
        <v>1120142322</v>
      </c>
      <c r="B6" s="6" t="s">
        <v>405</v>
      </c>
      <c r="C6" s="5">
        <v>1.2</v>
      </c>
      <c r="D6" s="10" t="s">
        <v>129</v>
      </c>
      <c r="E6" s="5"/>
      <c r="F6" s="7"/>
      <c r="G6" s="8">
        <f t="shared" ref="G6:G15" si="0">SUM(C6,E6)</f>
        <v>1.2</v>
      </c>
      <c r="H6" s="9"/>
      <c r="I6" s="9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9"/>
      <c r="Y6" s="9"/>
      <c r="Z6" s="5"/>
      <c r="AA6" s="5"/>
      <c r="AB6" s="5"/>
      <c r="AC6" s="5"/>
      <c r="AD6" s="5"/>
      <c r="AE6" s="5"/>
      <c r="AF6" s="5">
        <f t="shared" ref="AF6:AF24" si="1">SUM(AE6,AC6,AA6,Y6,W6,R6,P6,M6,K6,I6,U6)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>
        <f t="shared" ref="BJ6:BJ24" si="2">SUM(BI6,BG6,BD6,BB6,AZ6,AV6,AT6,AR6,AP6,AN6,AL6,AJ6,AH6,BF6)</f>
        <v>0</v>
      </c>
      <c r="BK6" s="5"/>
      <c r="BL6" s="5"/>
      <c r="BM6" s="21" t="s">
        <v>86</v>
      </c>
      <c r="BN6" s="5">
        <v>0.2</v>
      </c>
      <c r="BO6" s="41"/>
      <c r="BP6" s="19"/>
      <c r="BQ6" s="19">
        <f t="shared" ref="BQ6:BQ24" si="3">SUM(BN6,BP6)</f>
        <v>0.2</v>
      </c>
      <c r="BR6" s="5">
        <f t="shared" ref="BR6:BR24" si="4">SUM(BQ6,BL6)</f>
        <v>0.2</v>
      </c>
      <c r="BS6" s="8">
        <f t="shared" ref="BS6:BS24" si="5">SUM(BR6,BJ6,AF6,G6)</f>
        <v>1.4</v>
      </c>
      <c r="BT6" s="5"/>
    </row>
    <row r="7" spans="1:72" ht="15.95" customHeight="1">
      <c r="A7" s="5">
        <v>1120142324</v>
      </c>
      <c r="B7" s="6" t="s">
        <v>406</v>
      </c>
      <c r="C7" s="5"/>
      <c r="D7" s="7"/>
      <c r="E7" s="5"/>
      <c r="F7" s="7"/>
      <c r="G7" s="8">
        <f t="shared" si="0"/>
        <v>0</v>
      </c>
      <c r="H7" s="9"/>
      <c r="I7" s="9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9"/>
      <c r="Y7" s="9"/>
      <c r="Z7" s="5"/>
      <c r="AA7" s="5"/>
      <c r="AB7" s="5"/>
      <c r="AC7" s="5"/>
      <c r="AD7" s="5"/>
      <c r="AE7" s="5"/>
      <c r="AF7" s="5">
        <f t="shared" si="1"/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>
        <f t="shared" si="2"/>
        <v>0</v>
      </c>
      <c r="BK7" s="19"/>
      <c r="BL7" s="19"/>
      <c r="BM7" s="21" t="s">
        <v>86</v>
      </c>
      <c r="BN7" s="5">
        <v>0.2</v>
      </c>
      <c r="BO7" s="41"/>
      <c r="BP7" s="19"/>
      <c r="BQ7" s="19">
        <f t="shared" si="3"/>
        <v>0.2</v>
      </c>
      <c r="BR7" s="5">
        <f t="shared" si="4"/>
        <v>0.2</v>
      </c>
      <c r="BS7" s="8">
        <f t="shared" si="5"/>
        <v>0.2</v>
      </c>
      <c r="BT7" s="5"/>
    </row>
    <row r="8" spans="1:72" ht="15.95" customHeight="1">
      <c r="A8" s="5">
        <v>1120142332</v>
      </c>
      <c r="B8" s="6" t="s">
        <v>407</v>
      </c>
      <c r="C8" s="5"/>
      <c r="D8" s="7"/>
      <c r="E8" s="5">
        <v>2</v>
      </c>
      <c r="F8" s="10" t="s">
        <v>408</v>
      </c>
      <c r="G8" s="8">
        <f t="shared" si="0"/>
        <v>2</v>
      </c>
      <c r="H8" s="9"/>
      <c r="I8" s="9"/>
      <c r="J8" s="5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9"/>
      <c r="Y8" s="9"/>
      <c r="Z8" s="5"/>
      <c r="AA8" s="5"/>
      <c r="AB8" s="5"/>
      <c r="AC8" s="5"/>
      <c r="AD8" s="5"/>
      <c r="AE8" s="5"/>
      <c r="AF8" s="5">
        <f t="shared" si="1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>
        <v>8</v>
      </c>
      <c r="BF8" s="5">
        <v>0.2</v>
      </c>
      <c r="BG8" s="5"/>
      <c r="BH8" s="5"/>
      <c r="BI8" s="5"/>
      <c r="BJ8" s="5">
        <f t="shared" si="2"/>
        <v>0.2</v>
      </c>
      <c r="BK8" s="5"/>
      <c r="BL8" s="5"/>
      <c r="BM8" s="21" t="s">
        <v>86</v>
      </c>
      <c r="BN8" s="5">
        <v>0.2</v>
      </c>
      <c r="BO8" s="41"/>
      <c r="BP8" s="19"/>
      <c r="BQ8" s="19">
        <f t="shared" si="3"/>
        <v>0.2</v>
      </c>
      <c r="BR8" s="5">
        <f t="shared" si="4"/>
        <v>0.2</v>
      </c>
      <c r="BS8" s="8">
        <f t="shared" si="5"/>
        <v>2.4</v>
      </c>
      <c r="BT8" s="5"/>
    </row>
    <row r="9" spans="1:72" ht="15.95" customHeight="1">
      <c r="A9" s="5">
        <v>1120142335</v>
      </c>
      <c r="B9" s="47" t="s">
        <v>409</v>
      </c>
      <c r="C9" s="5"/>
      <c r="D9" s="7"/>
      <c r="E9" s="5"/>
      <c r="F9" s="7"/>
      <c r="G9" s="8">
        <f t="shared" si="0"/>
        <v>0</v>
      </c>
      <c r="H9" s="9"/>
      <c r="I9" s="9"/>
      <c r="J9" s="5">
        <v>1</v>
      </c>
      <c r="K9" s="3" t="s">
        <v>104</v>
      </c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9"/>
      <c r="Y9" s="9"/>
      <c r="Z9" s="5"/>
      <c r="AA9" s="5"/>
      <c r="AB9" s="5"/>
      <c r="AC9" s="5"/>
      <c r="AD9" s="5"/>
      <c r="AE9" s="5"/>
      <c r="AF9" s="5">
        <f t="shared" si="1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>
        <f t="shared" si="2"/>
        <v>0</v>
      </c>
      <c r="BK9" s="5"/>
      <c r="BL9" s="5"/>
      <c r="BM9" s="21" t="s">
        <v>86</v>
      </c>
      <c r="BN9" s="5">
        <v>0.2</v>
      </c>
      <c r="BO9" s="41"/>
      <c r="BP9" s="19"/>
      <c r="BQ9" s="19">
        <f t="shared" si="3"/>
        <v>0.2</v>
      </c>
      <c r="BR9" s="5">
        <f t="shared" si="4"/>
        <v>0.2</v>
      </c>
      <c r="BS9" s="8">
        <f t="shared" si="5"/>
        <v>0.2</v>
      </c>
      <c r="BT9" s="5"/>
    </row>
    <row r="10" spans="1:72" ht="15.95" customHeight="1">
      <c r="A10" s="5">
        <v>1120142338</v>
      </c>
      <c r="B10" s="6" t="s">
        <v>410</v>
      </c>
      <c r="C10" s="5"/>
      <c r="D10" s="7"/>
      <c r="E10" s="5"/>
      <c r="F10" s="7"/>
      <c r="G10" s="8">
        <f t="shared" si="0"/>
        <v>0</v>
      </c>
      <c r="H10" s="9"/>
      <c r="I10" s="9"/>
      <c r="J10" s="5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9"/>
      <c r="Y10" s="9"/>
      <c r="Z10" s="5"/>
      <c r="AA10" s="5"/>
      <c r="AB10" s="5"/>
      <c r="AC10" s="5"/>
      <c r="AD10" s="5"/>
      <c r="AE10" s="5"/>
      <c r="AF10" s="5">
        <f t="shared" si="1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>
        <f t="shared" si="2"/>
        <v>0</v>
      </c>
      <c r="BK10" s="19"/>
      <c r="BL10" s="19"/>
      <c r="BM10" s="21" t="s">
        <v>86</v>
      </c>
      <c r="BN10" s="5">
        <v>0.2</v>
      </c>
      <c r="BO10" s="41"/>
      <c r="BP10" s="19"/>
      <c r="BQ10" s="19">
        <f t="shared" si="3"/>
        <v>0.2</v>
      </c>
      <c r="BR10" s="5">
        <f t="shared" si="4"/>
        <v>0.2</v>
      </c>
      <c r="BS10" s="8">
        <f t="shared" si="5"/>
        <v>0.2</v>
      </c>
      <c r="BT10" s="5"/>
    </row>
    <row r="11" spans="1:72" ht="15.95" customHeight="1">
      <c r="A11" s="5">
        <v>1120142340</v>
      </c>
      <c r="B11" s="6" t="s">
        <v>411</v>
      </c>
      <c r="C11" s="5"/>
      <c r="D11" s="7"/>
      <c r="E11" s="5"/>
      <c r="F11" s="7"/>
      <c r="G11" s="8">
        <f t="shared" si="0"/>
        <v>0</v>
      </c>
      <c r="H11" s="9"/>
      <c r="I11" s="9"/>
      <c r="J11" s="5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"/>
      <c r="Y11" s="9"/>
      <c r="Z11" s="5"/>
      <c r="AA11" s="5"/>
      <c r="AB11" s="5"/>
      <c r="AC11" s="5"/>
      <c r="AD11" s="5"/>
      <c r="AE11" s="5"/>
      <c r="AF11" s="5">
        <f t="shared" si="1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>
        <f t="shared" si="2"/>
        <v>0</v>
      </c>
      <c r="BK11" s="5"/>
      <c r="BL11" s="5"/>
      <c r="BM11" s="21" t="s">
        <v>86</v>
      </c>
      <c r="BN11" s="5">
        <v>0.2</v>
      </c>
      <c r="BO11" s="41"/>
      <c r="BP11" s="19"/>
      <c r="BQ11" s="19">
        <f t="shared" si="3"/>
        <v>0.2</v>
      </c>
      <c r="BR11" s="5">
        <f t="shared" si="4"/>
        <v>0.2</v>
      </c>
      <c r="BS11" s="8">
        <f t="shared" si="5"/>
        <v>0.2</v>
      </c>
      <c r="BT11" s="5"/>
    </row>
    <row r="12" spans="1:72" ht="15.95" customHeight="1">
      <c r="A12" s="5">
        <v>1120142350</v>
      </c>
      <c r="B12" s="6" t="s">
        <v>412</v>
      </c>
      <c r="C12" s="5"/>
      <c r="D12" s="7"/>
      <c r="E12" s="5"/>
      <c r="F12" s="7"/>
      <c r="G12" s="8">
        <f t="shared" si="0"/>
        <v>0</v>
      </c>
      <c r="H12" s="9"/>
      <c r="I12" s="9"/>
      <c r="J12" s="5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9"/>
      <c r="Y12" s="9"/>
      <c r="Z12" s="5"/>
      <c r="AA12" s="5"/>
      <c r="AB12" s="5"/>
      <c r="AC12" s="5"/>
      <c r="AD12" s="5"/>
      <c r="AE12" s="5"/>
      <c r="AF12" s="5">
        <f t="shared" si="1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>
        <f t="shared" si="2"/>
        <v>0</v>
      </c>
      <c r="BK12" s="5"/>
      <c r="BL12" s="5"/>
      <c r="BM12" s="21"/>
      <c r="BN12" s="5"/>
      <c r="BO12" s="41"/>
      <c r="BP12" s="19"/>
      <c r="BQ12" s="19">
        <f t="shared" si="3"/>
        <v>0</v>
      </c>
      <c r="BR12" s="5">
        <f t="shared" si="4"/>
        <v>0</v>
      </c>
      <c r="BS12" s="8">
        <f t="shared" si="5"/>
        <v>0</v>
      </c>
      <c r="BT12" s="5"/>
    </row>
    <row r="13" spans="1:72" ht="15.95" customHeight="1">
      <c r="A13" s="5">
        <v>1120142356</v>
      </c>
      <c r="B13" s="6" t="s">
        <v>413</v>
      </c>
      <c r="C13" s="5">
        <v>1.2</v>
      </c>
      <c r="D13" s="10" t="s">
        <v>109</v>
      </c>
      <c r="E13" s="5"/>
      <c r="F13" s="7"/>
      <c r="G13" s="8">
        <f t="shared" si="0"/>
        <v>1.2</v>
      </c>
      <c r="H13" s="9"/>
      <c r="I13" s="9"/>
      <c r="J13" s="5">
        <v>1</v>
      </c>
      <c r="K13" s="3" t="s">
        <v>104</v>
      </c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9"/>
      <c r="Y13" s="9"/>
      <c r="Z13" s="6" t="s">
        <v>414</v>
      </c>
      <c r="AA13" s="5">
        <v>0.2</v>
      </c>
      <c r="AB13" s="5"/>
      <c r="AC13" s="5"/>
      <c r="AD13" s="5"/>
      <c r="AE13" s="5"/>
      <c r="AF13" s="5">
        <f t="shared" si="1"/>
        <v>0.2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6" t="s">
        <v>105</v>
      </c>
      <c r="BD13" s="5">
        <v>0.1</v>
      </c>
      <c r="BE13" s="5"/>
      <c r="BF13" s="5"/>
      <c r="BG13" s="5"/>
      <c r="BH13" s="5"/>
      <c r="BI13" s="5"/>
      <c r="BJ13" s="5">
        <f t="shared" si="2"/>
        <v>0.1</v>
      </c>
      <c r="BK13" s="19"/>
      <c r="BL13" s="19"/>
      <c r="BM13" s="21" t="s">
        <v>192</v>
      </c>
      <c r="BN13" s="5">
        <v>0.2</v>
      </c>
      <c r="BO13" s="48" t="s">
        <v>257</v>
      </c>
      <c r="BP13" s="19">
        <v>0.1</v>
      </c>
      <c r="BQ13" s="19">
        <f t="shared" si="3"/>
        <v>0.30000000000000004</v>
      </c>
      <c r="BR13" s="5">
        <f t="shared" si="4"/>
        <v>0.30000000000000004</v>
      </c>
      <c r="BS13" s="8">
        <f t="shared" si="5"/>
        <v>1.8</v>
      </c>
      <c r="BT13" s="5"/>
    </row>
    <row r="14" spans="1:72" ht="15.95" customHeight="1">
      <c r="A14" s="5">
        <v>1120142366</v>
      </c>
      <c r="B14" s="6" t="s">
        <v>415</v>
      </c>
      <c r="C14" s="5"/>
      <c r="D14" s="7"/>
      <c r="E14" s="5"/>
      <c r="F14" s="7"/>
      <c r="G14" s="8">
        <f t="shared" si="0"/>
        <v>0</v>
      </c>
      <c r="H14" s="9"/>
      <c r="I14" s="9"/>
      <c r="J14" s="5"/>
      <c r="K14" s="3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"/>
      <c r="Y14" s="9"/>
      <c r="Z14" s="5"/>
      <c r="AA14" s="5"/>
      <c r="AB14" s="5"/>
      <c r="AC14" s="5"/>
      <c r="AD14" s="5"/>
      <c r="AE14" s="5"/>
      <c r="AF14" s="5">
        <f t="shared" si="1"/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>
        <f t="shared" si="2"/>
        <v>0</v>
      </c>
      <c r="BK14" s="5"/>
      <c r="BL14" s="5"/>
      <c r="BM14" s="21" t="s">
        <v>86</v>
      </c>
      <c r="BN14" s="5">
        <v>0.2</v>
      </c>
      <c r="BO14" s="41"/>
      <c r="BP14" s="19"/>
      <c r="BQ14" s="19">
        <f t="shared" si="3"/>
        <v>0.2</v>
      </c>
      <c r="BR14" s="5">
        <f t="shared" si="4"/>
        <v>0.2</v>
      </c>
      <c r="BS14" s="8">
        <f t="shared" si="5"/>
        <v>0.2</v>
      </c>
      <c r="BT14" s="5"/>
    </row>
    <row r="15" spans="1:72" ht="15.95" customHeight="1">
      <c r="A15" s="5">
        <v>1120142368</v>
      </c>
      <c r="B15" s="6" t="s">
        <v>416</v>
      </c>
      <c r="C15" s="5">
        <v>1.6</v>
      </c>
      <c r="D15" s="10" t="s">
        <v>111</v>
      </c>
      <c r="E15" s="5"/>
      <c r="F15" s="7"/>
      <c r="G15" s="8">
        <f t="shared" si="0"/>
        <v>1.6</v>
      </c>
      <c r="H15" s="9"/>
      <c r="I15" s="9"/>
      <c r="J15" s="5">
        <v>1</v>
      </c>
      <c r="K15" s="3" t="s">
        <v>104</v>
      </c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"/>
      <c r="Y15" s="9"/>
      <c r="Z15" s="6" t="s">
        <v>414</v>
      </c>
      <c r="AA15" s="5">
        <v>0.2</v>
      </c>
      <c r="AB15" s="5"/>
      <c r="AC15" s="5"/>
      <c r="AD15" s="5"/>
      <c r="AE15" s="5"/>
      <c r="AF15" s="5">
        <f t="shared" si="1"/>
        <v>0.2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6" t="s">
        <v>105</v>
      </c>
      <c r="BD15" s="5">
        <v>0.1</v>
      </c>
      <c r="BE15" s="5"/>
      <c r="BF15" s="5"/>
      <c r="BG15" s="5"/>
      <c r="BH15" s="5"/>
      <c r="BI15" s="5"/>
      <c r="BJ15" s="5">
        <f t="shared" si="2"/>
        <v>0.1</v>
      </c>
      <c r="BK15" s="5"/>
      <c r="BL15" s="5"/>
      <c r="BM15" s="21" t="s">
        <v>86</v>
      </c>
      <c r="BN15" s="5">
        <v>0.2</v>
      </c>
      <c r="BO15" s="48" t="s">
        <v>257</v>
      </c>
      <c r="BP15" s="19">
        <v>0.1</v>
      </c>
      <c r="BQ15" s="19">
        <f t="shared" si="3"/>
        <v>0.30000000000000004</v>
      </c>
      <c r="BR15" s="5">
        <f t="shared" si="4"/>
        <v>0.30000000000000004</v>
      </c>
      <c r="BS15" s="8">
        <f t="shared" si="5"/>
        <v>2.2000000000000002</v>
      </c>
      <c r="BT15" s="5"/>
    </row>
    <row r="16" spans="1:72" ht="15.95" customHeight="1">
      <c r="A16" s="5">
        <v>1120142384</v>
      </c>
      <c r="B16" s="6" t="s">
        <v>417</v>
      </c>
      <c r="C16" s="5">
        <v>1.2</v>
      </c>
      <c r="D16" s="10" t="s">
        <v>127</v>
      </c>
      <c r="E16" s="9"/>
      <c r="F16" s="10"/>
      <c r="G16" s="8">
        <v>1.2</v>
      </c>
      <c r="H16" s="9"/>
      <c r="I16" s="9"/>
      <c r="J16" s="5">
        <v>1</v>
      </c>
      <c r="K16" s="5">
        <v>0.1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"/>
      <c r="Y16" s="9"/>
      <c r="Z16" s="6" t="s">
        <v>105</v>
      </c>
      <c r="AA16" s="5">
        <v>0.1</v>
      </c>
      <c r="AB16" s="5"/>
      <c r="AC16" s="5"/>
      <c r="AD16" s="5"/>
      <c r="AE16" s="5"/>
      <c r="AF16" s="5">
        <f t="shared" si="1"/>
        <v>0.2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6" t="s">
        <v>105</v>
      </c>
      <c r="BD16" s="5">
        <v>0.1</v>
      </c>
      <c r="BE16" s="5">
        <v>10</v>
      </c>
      <c r="BF16" s="5">
        <v>0.3</v>
      </c>
      <c r="BG16" s="5"/>
      <c r="BH16" s="5"/>
      <c r="BI16" s="5"/>
      <c r="BJ16" s="5">
        <f t="shared" si="2"/>
        <v>0.4</v>
      </c>
      <c r="BK16" s="19"/>
      <c r="BL16" s="19"/>
      <c r="BM16" s="21"/>
      <c r="BN16" s="5"/>
      <c r="BO16" s="41"/>
      <c r="BP16" s="19"/>
      <c r="BQ16" s="19">
        <f t="shared" si="3"/>
        <v>0</v>
      </c>
      <c r="BR16" s="5">
        <f t="shared" si="4"/>
        <v>0</v>
      </c>
      <c r="BS16" s="8">
        <f t="shared" si="5"/>
        <v>1.8</v>
      </c>
      <c r="BT16" s="5"/>
    </row>
    <row r="17" spans="1:72" ht="15.95" customHeight="1">
      <c r="A17" s="5">
        <v>1120142388</v>
      </c>
      <c r="B17" s="6" t="s">
        <v>418</v>
      </c>
      <c r="C17" s="5">
        <v>1.4</v>
      </c>
      <c r="D17" s="10" t="s">
        <v>149</v>
      </c>
      <c r="E17" s="5"/>
      <c r="F17" s="7"/>
      <c r="G17" s="8">
        <f t="shared" ref="G17:G24" si="6">SUM(C17,E17)</f>
        <v>1.4</v>
      </c>
      <c r="H17" s="9"/>
      <c r="I17" s="9"/>
      <c r="J17" s="5">
        <v>1</v>
      </c>
      <c r="K17" s="5">
        <v>0.1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9"/>
      <c r="Y17" s="9"/>
      <c r="Z17" s="5"/>
      <c r="AA17" s="5"/>
      <c r="AB17" s="5"/>
      <c r="AC17" s="5"/>
      <c r="AD17" s="5"/>
      <c r="AE17" s="5"/>
      <c r="AF17" s="5">
        <f t="shared" si="1"/>
        <v>0.1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>
        <f t="shared" si="2"/>
        <v>0</v>
      </c>
      <c r="BK17" s="5"/>
      <c r="BL17" s="5"/>
      <c r="BM17" s="21" t="s">
        <v>86</v>
      </c>
      <c r="BN17" s="5">
        <v>0.2</v>
      </c>
      <c r="BO17" s="41"/>
      <c r="BP17" s="19"/>
      <c r="BQ17" s="19">
        <f t="shared" si="3"/>
        <v>0.2</v>
      </c>
      <c r="BR17" s="5">
        <f t="shared" si="4"/>
        <v>0.2</v>
      </c>
      <c r="BS17" s="8">
        <f t="shared" si="5"/>
        <v>1.7</v>
      </c>
      <c r="BT17" s="5"/>
    </row>
    <row r="18" spans="1:72" ht="15.95" customHeight="1">
      <c r="A18" s="5">
        <v>1120142390</v>
      </c>
      <c r="B18" s="6" t="s">
        <v>419</v>
      </c>
      <c r="C18" s="5">
        <v>1.6</v>
      </c>
      <c r="D18" s="10" t="s">
        <v>123</v>
      </c>
      <c r="E18" s="5">
        <v>2</v>
      </c>
      <c r="F18" s="10" t="s">
        <v>420</v>
      </c>
      <c r="G18" s="8">
        <v>2</v>
      </c>
      <c r="H18" s="9"/>
      <c r="I18" s="9"/>
      <c r="J18" s="5">
        <v>1</v>
      </c>
      <c r="K18" s="5">
        <v>0.1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9"/>
      <c r="Y18" s="9"/>
      <c r="Z18" s="6" t="s">
        <v>421</v>
      </c>
      <c r="AA18" s="5">
        <v>0.2</v>
      </c>
      <c r="AB18" s="5"/>
      <c r="AC18" s="5"/>
      <c r="AD18" s="5"/>
      <c r="AE18" s="5"/>
      <c r="AF18" s="5">
        <f t="shared" si="1"/>
        <v>0.30000000000000004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6" t="s">
        <v>105</v>
      </c>
      <c r="BD18" s="5">
        <v>0.1</v>
      </c>
      <c r="BE18" s="5">
        <v>28</v>
      </c>
      <c r="BF18" s="5">
        <v>0.5</v>
      </c>
      <c r="BG18" s="5"/>
      <c r="BH18" s="10" t="s">
        <v>422</v>
      </c>
      <c r="BI18" s="5">
        <v>0.5</v>
      </c>
      <c r="BJ18" s="5">
        <f t="shared" si="2"/>
        <v>1.1000000000000001</v>
      </c>
      <c r="BK18" s="5"/>
      <c r="BL18" s="5"/>
      <c r="BM18" s="21" t="s">
        <v>423</v>
      </c>
      <c r="BN18" s="5">
        <v>0.6</v>
      </c>
      <c r="BO18" s="48" t="s">
        <v>424</v>
      </c>
      <c r="BP18" s="19">
        <v>0.9</v>
      </c>
      <c r="BQ18" s="19">
        <v>1</v>
      </c>
      <c r="BR18" s="5">
        <f t="shared" si="4"/>
        <v>1</v>
      </c>
      <c r="BS18" s="8">
        <f t="shared" si="5"/>
        <v>4.4000000000000004</v>
      </c>
      <c r="BT18" s="5"/>
    </row>
    <row r="19" spans="1:72" ht="15.95" customHeight="1">
      <c r="A19" s="5">
        <v>1120142391</v>
      </c>
      <c r="B19" s="6" t="s">
        <v>425</v>
      </c>
      <c r="C19" s="5">
        <v>1.2</v>
      </c>
      <c r="D19" s="10" t="s">
        <v>151</v>
      </c>
      <c r="E19" s="5"/>
      <c r="F19" s="7"/>
      <c r="G19" s="8">
        <f t="shared" si="6"/>
        <v>1.2</v>
      </c>
      <c r="H19" s="9"/>
      <c r="I19" s="9"/>
      <c r="J19" s="5">
        <v>1</v>
      </c>
      <c r="K19" s="5">
        <v>0.1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9"/>
      <c r="Y19" s="9"/>
      <c r="Z19" s="5"/>
      <c r="AA19" s="5"/>
      <c r="AB19" s="5"/>
      <c r="AC19" s="5"/>
      <c r="AD19" s="5"/>
      <c r="AE19" s="5"/>
      <c r="AF19" s="5">
        <f t="shared" si="1"/>
        <v>0.1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6" t="s">
        <v>105</v>
      </c>
      <c r="BD19" s="5">
        <v>0.1</v>
      </c>
      <c r="BE19" s="5"/>
      <c r="BF19" s="5"/>
      <c r="BG19" s="5"/>
      <c r="BH19" s="5"/>
      <c r="BI19" s="5"/>
      <c r="BJ19" s="5">
        <f t="shared" si="2"/>
        <v>0.1</v>
      </c>
      <c r="BK19" s="19"/>
      <c r="BL19" s="19"/>
      <c r="BM19" s="21"/>
      <c r="BN19" s="5"/>
      <c r="BO19" s="41"/>
      <c r="BP19" s="19"/>
      <c r="BQ19" s="19">
        <f t="shared" si="3"/>
        <v>0</v>
      </c>
      <c r="BR19" s="5">
        <f t="shared" si="4"/>
        <v>0</v>
      </c>
      <c r="BS19" s="8">
        <f t="shared" si="5"/>
        <v>1.4</v>
      </c>
      <c r="BT19" s="5"/>
    </row>
    <row r="20" spans="1:72" ht="15.95" customHeight="1">
      <c r="A20" s="5">
        <v>1120142395</v>
      </c>
      <c r="B20" s="6" t="s">
        <v>426</v>
      </c>
      <c r="C20" s="5">
        <v>1.2</v>
      </c>
      <c r="D20" s="10" t="s">
        <v>115</v>
      </c>
      <c r="E20" s="5">
        <v>2</v>
      </c>
      <c r="F20" s="10" t="s">
        <v>358</v>
      </c>
      <c r="G20" s="8">
        <v>2</v>
      </c>
      <c r="H20" s="9"/>
      <c r="I20" s="9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9"/>
      <c r="Y20" s="9"/>
      <c r="Z20" s="5"/>
      <c r="AA20" s="5"/>
      <c r="AB20" s="5"/>
      <c r="AC20" s="5"/>
      <c r="AD20" s="5"/>
      <c r="AE20" s="5"/>
      <c r="AF20" s="5">
        <f t="shared" si="1"/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>
        <v>8</v>
      </c>
      <c r="BF20" s="5">
        <v>0.2</v>
      </c>
      <c r="BG20" s="5"/>
      <c r="BH20" s="5"/>
      <c r="BI20" s="5"/>
      <c r="BJ20" s="5">
        <f t="shared" si="2"/>
        <v>0.2</v>
      </c>
      <c r="BK20" s="5"/>
      <c r="BL20" s="5"/>
      <c r="BM20" s="21" t="s">
        <v>86</v>
      </c>
      <c r="BN20" s="5">
        <v>0.2</v>
      </c>
      <c r="BO20" s="3" t="s">
        <v>427</v>
      </c>
      <c r="BP20" s="19">
        <v>0.3</v>
      </c>
      <c r="BQ20" s="19">
        <f t="shared" si="3"/>
        <v>0.5</v>
      </c>
      <c r="BR20" s="5">
        <f t="shared" si="4"/>
        <v>0.5</v>
      </c>
      <c r="BS20" s="8">
        <f t="shared" si="5"/>
        <v>2.7</v>
      </c>
      <c r="BT20" s="5"/>
    </row>
    <row r="21" spans="1:72" ht="15.95" customHeight="1">
      <c r="A21" s="5">
        <v>1120142413</v>
      </c>
      <c r="B21" s="6" t="s">
        <v>428</v>
      </c>
      <c r="C21" s="5"/>
      <c r="D21" s="7"/>
      <c r="E21" s="5"/>
      <c r="F21" s="7"/>
      <c r="G21" s="8">
        <f t="shared" si="6"/>
        <v>0</v>
      </c>
      <c r="H21" s="9"/>
      <c r="I21" s="9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9"/>
      <c r="Y21" s="9"/>
      <c r="Z21" s="5"/>
      <c r="AA21" s="5"/>
      <c r="AB21" s="5"/>
      <c r="AC21" s="5"/>
      <c r="AD21" s="5"/>
      <c r="AE21" s="5"/>
      <c r="AF21" s="5">
        <f t="shared" si="1"/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>
        <f t="shared" si="2"/>
        <v>0</v>
      </c>
      <c r="BK21" s="5"/>
      <c r="BL21" s="5"/>
      <c r="BM21" s="21"/>
      <c r="BN21" s="5"/>
      <c r="BO21" s="41"/>
      <c r="BP21" s="19"/>
      <c r="BQ21" s="19">
        <f t="shared" si="3"/>
        <v>0</v>
      </c>
      <c r="BR21" s="5">
        <f t="shared" si="4"/>
        <v>0</v>
      </c>
      <c r="BS21" s="8">
        <f t="shared" si="5"/>
        <v>0</v>
      </c>
      <c r="BT21" s="5"/>
    </row>
    <row r="22" spans="1:72" ht="15.95" customHeight="1">
      <c r="A22" s="5">
        <v>1120142421</v>
      </c>
      <c r="B22" s="6" t="s">
        <v>429</v>
      </c>
      <c r="C22" s="5"/>
      <c r="D22" s="7"/>
      <c r="E22" s="5"/>
      <c r="F22" s="7"/>
      <c r="G22" s="8">
        <f t="shared" si="6"/>
        <v>0</v>
      </c>
      <c r="H22" s="9"/>
      <c r="I22" s="9"/>
      <c r="J22" s="5">
        <v>1</v>
      </c>
      <c r="K22" s="5">
        <v>0.1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9"/>
      <c r="Y22" s="9"/>
      <c r="Z22" s="5"/>
      <c r="AA22" s="5"/>
      <c r="AB22" s="5"/>
      <c r="AC22" s="5"/>
      <c r="AD22" s="5"/>
      <c r="AE22" s="5"/>
      <c r="AF22" s="5">
        <f t="shared" si="1"/>
        <v>0.1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>
        <f t="shared" si="2"/>
        <v>0</v>
      </c>
      <c r="BK22" s="19"/>
      <c r="BL22" s="19"/>
      <c r="BM22" s="21" t="s">
        <v>86</v>
      </c>
      <c r="BN22" s="5">
        <v>0.2</v>
      </c>
      <c r="BO22" s="41"/>
      <c r="BP22" s="19"/>
      <c r="BQ22" s="19">
        <f t="shared" si="3"/>
        <v>0.2</v>
      </c>
      <c r="BR22" s="5">
        <f t="shared" si="4"/>
        <v>0.2</v>
      </c>
      <c r="BS22" s="8">
        <f t="shared" si="5"/>
        <v>0.30000000000000004</v>
      </c>
      <c r="BT22" s="5"/>
    </row>
    <row r="23" spans="1:72" ht="15.95" customHeight="1">
      <c r="A23" s="5">
        <v>1120142425</v>
      </c>
      <c r="B23" s="6" t="s">
        <v>430</v>
      </c>
      <c r="C23" s="5"/>
      <c r="D23" s="7"/>
      <c r="E23" s="5"/>
      <c r="F23" s="7"/>
      <c r="G23" s="8">
        <f t="shared" si="6"/>
        <v>0</v>
      </c>
      <c r="H23" s="9"/>
      <c r="I23" s="9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9"/>
      <c r="Y23" s="9"/>
      <c r="Z23" s="5"/>
      <c r="AA23" s="5"/>
      <c r="AB23" s="5"/>
      <c r="AC23" s="5"/>
      <c r="AD23" s="5"/>
      <c r="AE23" s="5"/>
      <c r="AF23" s="5">
        <f t="shared" si="1"/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>
        <v>9</v>
      </c>
      <c r="BF23" s="5">
        <v>0.2</v>
      </c>
      <c r="BG23" s="5"/>
      <c r="BH23" s="5"/>
      <c r="BI23" s="5"/>
      <c r="BJ23" s="5">
        <f t="shared" si="2"/>
        <v>0.2</v>
      </c>
      <c r="BK23" s="5"/>
      <c r="BL23" s="5"/>
      <c r="BM23" s="21"/>
      <c r="BN23" s="5"/>
      <c r="BO23" s="41"/>
      <c r="BP23" s="19"/>
      <c r="BQ23" s="19">
        <f t="shared" si="3"/>
        <v>0</v>
      </c>
      <c r="BR23" s="5">
        <f t="shared" si="4"/>
        <v>0</v>
      </c>
      <c r="BS23" s="8">
        <f t="shared" si="5"/>
        <v>0.2</v>
      </c>
      <c r="BT23" s="5"/>
    </row>
    <row r="24" spans="1:72" ht="15.95" customHeight="1">
      <c r="A24" s="5">
        <v>1120142437</v>
      </c>
      <c r="B24" s="6" t="s">
        <v>431</v>
      </c>
      <c r="C24" s="5">
        <v>1.2</v>
      </c>
      <c r="D24" s="10" t="s">
        <v>88</v>
      </c>
      <c r="E24" s="5"/>
      <c r="F24" s="7"/>
      <c r="G24" s="8">
        <f t="shared" si="6"/>
        <v>1.2</v>
      </c>
      <c r="H24" s="9"/>
      <c r="I24" s="9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9"/>
      <c r="Y24" s="9"/>
      <c r="Z24" s="5"/>
      <c r="AA24" s="5"/>
      <c r="AB24" s="5"/>
      <c r="AC24" s="5"/>
      <c r="AD24" s="5"/>
      <c r="AE24" s="5"/>
      <c r="AF24" s="13">
        <f t="shared" si="1"/>
        <v>0</v>
      </c>
      <c r="AG24" s="13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6" t="s">
        <v>105</v>
      </c>
      <c r="BD24" s="5">
        <v>0.1</v>
      </c>
      <c r="BE24" s="5"/>
      <c r="BF24" s="5"/>
      <c r="BG24" s="5"/>
      <c r="BH24" s="5"/>
      <c r="BI24" s="5"/>
      <c r="BJ24" s="13">
        <f t="shared" si="2"/>
        <v>0.1</v>
      </c>
      <c r="BK24" s="13"/>
      <c r="BL24" s="13"/>
      <c r="BM24" s="24" t="s">
        <v>86</v>
      </c>
      <c r="BN24" s="13">
        <v>0.2</v>
      </c>
      <c r="BO24" s="49"/>
      <c r="BP24" s="27"/>
      <c r="BQ24" s="27">
        <f t="shared" si="3"/>
        <v>0.2</v>
      </c>
      <c r="BR24" s="13">
        <f t="shared" si="4"/>
        <v>0.2</v>
      </c>
      <c r="BS24" s="28">
        <f t="shared" si="5"/>
        <v>1.5</v>
      </c>
      <c r="BT24" s="5"/>
    </row>
    <row r="25" spans="1:72" ht="13.5" customHeight="1">
      <c r="AF25" s="15"/>
      <c r="AG25" s="14"/>
      <c r="BJ25" s="15"/>
      <c r="BK25" s="14"/>
      <c r="BL25" s="14"/>
      <c r="BM25" s="14"/>
      <c r="BN25" s="14"/>
      <c r="BO25" s="14"/>
      <c r="BP25" s="14"/>
      <c r="BQ25" s="29"/>
      <c r="BR25" s="15"/>
      <c r="BS25" s="30"/>
    </row>
    <row r="26" spans="1:72" ht="13.5" customHeight="1">
      <c r="AF26" s="16"/>
      <c r="BJ26" s="16"/>
      <c r="BQ26" s="31"/>
      <c r="BR26" s="16"/>
      <c r="BS26" s="32"/>
    </row>
    <row r="27" spans="1:72" ht="13.5" customHeight="1">
      <c r="AF27" s="16"/>
      <c r="BJ27" s="16"/>
      <c r="BQ27" s="31"/>
      <c r="BR27" s="16"/>
      <c r="BS27" s="32"/>
    </row>
    <row r="28" spans="1:72" ht="13.5" customHeight="1">
      <c r="AF28" s="16"/>
      <c r="BJ28" s="16"/>
      <c r="BQ28" s="31"/>
      <c r="BR28" s="16"/>
      <c r="BS28" s="32"/>
    </row>
    <row r="29" spans="1:72" ht="13.5" customHeight="1">
      <c r="AF29" s="16"/>
      <c r="BJ29" s="16"/>
      <c r="BQ29" s="31"/>
      <c r="BR29" s="16"/>
      <c r="BS29" s="32"/>
    </row>
    <row r="30" spans="1:72" ht="13.5" customHeight="1">
      <c r="AF30" s="16"/>
      <c r="BJ30" s="16"/>
      <c r="BQ30" s="31"/>
      <c r="BR30" s="16"/>
      <c r="BS30" s="32"/>
    </row>
    <row r="31" spans="1:72" ht="13.5" customHeight="1">
      <c r="AF31" s="16"/>
      <c r="BJ31" s="16"/>
      <c r="BQ31" s="31"/>
      <c r="BR31" s="16"/>
      <c r="BS31" s="32"/>
    </row>
    <row r="32" spans="1:72" ht="13.5" customHeight="1">
      <c r="AF32" s="16"/>
      <c r="BJ32" s="16"/>
      <c r="BQ32" s="31"/>
      <c r="BR32" s="16"/>
      <c r="BS32" s="32"/>
    </row>
    <row r="33" spans="32:71" ht="13.5" customHeight="1">
      <c r="AF33" s="16"/>
      <c r="BJ33" s="16"/>
      <c r="BQ33" s="31"/>
      <c r="BR33" s="16"/>
      <c r="BS33" s="32"/>
    </row>
    <row r="34" spans="32:71" ht="13.5" customHeight="1">
      <c r="AF34" s="16"/>
      <c r="BJ34" s="16"/>
      <c r="BQ34" s="31"/>
      <c r="BR34" s="16"/>
      <c r="BS34" s="32"/>
    </row>
    <row r="35" spans="32:71" ht="13.5" customHeight="1">
      <c r="AF35" s="16"/>
      <c r="BJ35" s="16"/>
      <c r="BQ35" s="31"/>
      <c r="BR35" s="16"/>
      <c r="BS35" s="32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workbookViewId="0">
      <selection activeCell="AG33" sqref="AG33"/>
    </sheetView>
  </sheetViews>
  <sheetFormatPr defaultColWidth="9" defaultRowHeight="13.5" customHeight="1"/>
  <cols>
    <col min="1" max="1" width="13.75" style="1" customWidth="1"/>
    <col min="2" max="256" width="9" style="1" customWidth="1"/>
  </cols>
  <sheetData>
    <row r="1" spans="1:72" ht="30.9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2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  <c r="AD1" s="93"/>
      <c r="AE1" s="93"/>
      <c r="AF1" s="93"/>
      <c r="AG1" s="92"/>
      <c r="AH1" s="92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4" t="s">
        <v>5</v>
      </c>
      <c r="AH2" s="92"/>
      <c r="AI2" s="96"/>
      <c r="AJ2" s="96"/>
      <c r="AK2" s="96"/>
      <c r="AL2" s="96"/>
      <c r="AM2" s="96"/>
      <c r="AN2" s="92"/>
      <c r="AO2" s="92"/>
      <c r="AP2" s="92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2"/>
      <c r="BO2" s="97"/>
      <c r="BP2" s="97"/>
      <c r="BQ2" s="97"/>
      <c r="BR2" s="97"/>
      <c r="BS2" s="3" t="s">
        <v>7</v>
      </c>
      <c r="BT2" s="3" t="s">
        <v>8</v>
      </c>
    </row>
    <row r="3" spans="1:72" ht="15.75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2"/>
      <c r="N3" s="94" t="s">
        <v>16</v>
      </c>
      <c r="O3" s="92"/>
      <c r="P3" s="92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144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2"/>
      <c r="BO3" s="97"/>
      <c r="BP3" s="97"/>
      <c r="BQ3" s="97"/>
      <c r="BR3" s="94" t="s">
        <v>27</v>
      </c>
      <c r="BS3" s="20"/>
      <c r="BT3" s="20"/>
    </row>
    <row r="4" spans="1:72" ht="5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2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2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2"/>
      <c r="BS4" s="5"/>
      <c r="BT4" s="5"/>
    </row>
    <row r="5" spans="1:72" ht="66.9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5">
        <v>1120142320</v>
      </c>
      <c r="B6" s="6" t="s">
        <v>432</v>
      </c>
      <c r="C6" s="5"/>
      <c r="D6" s="7"/>
      <c r="E6" s="5"/>
      <c r="F6" s="5"/>
      <c r="G6" s="8">
        <f t="shared" ref="G6:G29" si="0">SUM(C6,E6)</f>
        <v>0</v>
      </c>
      <c r="H6" s="9"/>
      <c r="I6" s="9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>
        <f t="shared" ref="AF6:AF29" si="1">SUM(AE6,AC6,AA6,Y6,W6,R6,P6,M6,K6,I6,U6)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>
        <v>3</v>
      </c>
      <c r="BF6" s="5">
        <v>0.1</v>
      </c>
      <c r="BG6" s="5"/>
      <c r="BH6" s="5"/>
      <c r="BI6" s="5"/>
      <c r="BJ6" s="5">
        <f t="shared" ref="BJ6:BJ29" si="2">SUM(BI6,BG6,BD6,BB6,AZ6,AV6,AT6,AR6,AP6,AN6,AL6,AJ6,AH6,BF6)</f>
        <v>0.1</v>
      </c>
      <c r="BK6" s="5"/>
      <c r="BL6" s="5"/>
      <c r="BM6" s="21"/>
      <c r="BN6" s="5"/>
      <c r="BO6" s="41"/>
      <c r="BP6" s="41"/>
      <c r="BQ6" s="19">
        <f t="shared" ref="BQ6:BQ29" si="3">SUM(BN6,BP6)</f>
        <v>0</v>
      </c>
      <c r="BR6" s="5">
        <f t="shared" ref="BR6:BR29" si="4">SUM(BQ6,BL6)</f>
        <v>0</v>
      </c>
      <c r="BS6" s="8">
        <f t="shared" ref="BS6:BS29" si="5">SUM(BR6,BJ6,AF6,G6)</f>
        <v>0.1</v>
      </c>
      <c r="BT6" s="5"/>
    </row>
    <row r="7" spans="1:72" ht="15.95" customHeight="1">
      <c r="A7" s="5">
        <v>1120142339</v>
      </c>
      <c r="B7" s="17" t="s">
        <v>433</v>
      </c>
      <c r="C7" s="5">
        <v>1.2</v>
      </c>
      <c r="D7" s="10" t="s">
        <v>115</v>
      </c>
      <c r="E7" s="5"/>
      <c r="F7" s="7"/>
      <c r="G7" s="8">
        <f t="shared" si="0"/>
        <v>1.2</v>
      </c>
      <c r="H7" s="9"/>
      <c r="I7" s="9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>
        <f t="shared" si="1"/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>
        <f t="shared" si="2"/>
        <v>0</v>
      </c>
      <c r="BK7" s="19"/>
      <c r="BL7" s="19"/>
      <c r="BM7" s="21" t="s">
        <v>86</v>
      </c>
      <c r="BN7" s="5">
        <v>0.2</v>
      </c>
      <c r="BO7" s="41"/>
      <c r="BP7" s="41"/>
      <c r="BQ7" s="19">
        <f t="shared" si="3"/>
        <v>0.2</v>
      </c>
      <c r="BR7" s="5">
        <f t="shared" si="4"/>
        <v>0.2</v>
      </c>
      <c r="BS7" s="8">
        <f t="shared" si="5"/>
        <v>1.4</v>
      </c>
      <c r="BT7" s="5"/>
    </row>
    <row r="8" spans="1:72" ht="15.95" customHeight="1">
      <c r="A8" s="5">
        <v>1120142343</v>
      </c>
      <c r="B8" s="17" t="s">
        <v>434</v>
      </c>
      <c r="C8" s="5"/>
      <c r="D8" s="7"/>
      <c r="E8" s="5">
        <v>2</v>
      </c>
      <c r="F8" s="10" t="s">
        <v>435</v>
      </c>
      <c r="G8" s="8">
        <f t="shared" si="0"/>
        <v>2</v>
      </c>
      <c r="H8" s="9"/>
      <c r="I8" s="9"/>
      <c r="J8" s="5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si="1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>
        <f t="shared" si="2"/>
        <v>0</v>
      </c>
      <c r="BK8" s="5"/>
      <c r="BL8" s="5"/>
      <c r="BM8" s="21" t="s">
        <v>86</v>
      </c>
      <c r="BN8" s="5">
        <v>0.2</v>
      </c>
      <c r="BO8" s="41"/>
      <c r="BP8" s="41"/>
      <c r="BQ8" s="19">
        <f t="shared" si="3"/>
        <v>0.2</v>
      </c>
      <c r="BR8" s="5">
        <f t="shared" si="4"/>
        <v>0.2</v>
      </c>
      <c r="BS8" s="8">
        <f t="shared" si="5"/>
        <v>2.2000000000000002</v>
      </c>
      <c r="BT8" s="5"/>
    </row>
    <row r="9" spans="1:72" ht="15.95" customHeight="1">
      <c r="A9" s="5">
        <v>1120142351</v>
      </c>
      <c r="B9" s="17" t="s">
        <v>436</v>
      </c>
      <c r="C9" s="5"/>
      <c r="D9" s="7"/>
      <c r="E9" s="5"/>
      <c r="F9" s="7"/>
      <c r="G9" s="8">
        <f t="shared" si="0"/>
        <v>0</v>
      </c>
      <c r="H9" s="9"/>
      <c r="I9" s="9"/>
      <c r="J9" s="5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 t="s">
        <v>105</v>
      </c>
      <c r="AA9" s="5">
        <v>0.1</v>
      </c>
      <c r="AB9" s="5"/>
      <c r="AC9" s="5"/>
      <c r="AD9" s="5"/>
      <c r="AE9" s="5"/>
      <c r="AF9" s="5">
        <f t="shared" si="1"/>
        <v>0.1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>
        <v>47</v>
      </c>
      <c r="BF9" s="5">
        <v>0.5</v>
      </c>
      <c r="BG9" s="5"/>
      <c r="BH9" s="5"/>
      <c r="BI9" s="5"/>
      <c r="BJ9" s="5">
        <f t="shared" si="2"/>
        <v>0.5</v>
      </c>
      <c r="BK9" s="5"/>
      <c r="BL9" s="5"/>
      <c r="BM9" s="21" t="s">
        <v>236</v>
      </c>
      <c r="BN9" s="23">
        <v>0.5</v>
      </c>
      <c r="BO9" s="3" t="s">
        <v>427</v>
      </c>
      <c r="BP9" s="19">
        <v>0.3</v>
      </c>
      <c r="BQ9" s="19">
        <f t="shared" si="3"/>
        <v>0.8</v>
      </c>
      <c r="BR9" s="5">
        <f t="shared" si="4"/>
        <v>0.8</v>
      </c>
      <c r="BS9" s="8">
        <f t="shared" si="5"/>
        <v>1.4000000000000001</v>
      </c>
      <c r="BT9" s="5"/>
    </row>
    <row r="10" spans="1:72" ht="15.95" customHeight="1">
      <c r="A10" s="5">
        <v>1120142358</v>
      </c>
      <c r="B10" s="17" t="s">
        <v>437</v>
      </c>
      <c r="C10" s="5"/>
      <c r="D10" s="7"/>
      <c r="E10" s="5"/>
      <c r="F10" s="7"/>
      <c r="G10" s="8">
        <f t="shared" si="0"/>
        <v>0</v>
      </c>
      <c r="H10" s="9"/>
      <c r="I10" s="9"/>
      <c r="J10" s="5">
        <v>1</v>
      </c>
      <c r="K10" s="3" t="s">
        <v>104</v>
      </c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6" t="s">
        <v>105</v>
      </c>
      <c r="AA10" s="5">
        <v>0.1</v>
      </c>
      <c r="AB10" s="5"/>
      <c r="AC10" s="5"/>
      <c r="AD10" s="5"/>
      <c r="AE10" s="5"/>
      <c r="AF10" s="5">
        <f t="shared" si="1"/>
        <v>0.1</v>
      </c>
      <c r="AG10" s="5"/>
      <c r="AH10" s="5"/>
      <c r="AI10" s="6" t="s">
        <v>105</v>
      </c>
      <c r="AJ10" s="5">
        <v>0.1</v>
      </c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>
        <f t="shared" si="2"/>
        <v>0.1</v>
      </c>
      <c r="BK10" s="19"/>
      <c r="BL10" s="19"/>
      <c r="BM10" s="21" t="s">
        <v>438</v>
      </c>
      <c r="BN10" s="23">
        <v>0.5</v>
      </c>
      <c r="BO10" s="3" t="s">
        <v>427</v>
      </c>
      <c r="BP10" s="19">
        <v>0.3</v>
      </c>
      <c r="BQ10" s="19">
        <f t="shared" si="3"/>
        <v>0.8</v>
      </c>
      <c r="BR10" s="5">
        <f t="shared" si="4"/>
        <v>0.8</v>
      </c>
      <c r="BS10" s="8">
        <f t="shared" si="5"/>
        <v>1</v>
      </c>
      <c r="BT10" s="5"/>
    </row>
    <row r="11" spans="1:72" ht="15.95" customHeight="1">
      <c r="A11" s="5">
        <v>1120142361</v>
      </c>
      <c r="B11" s="17" t="s">
        <v>439</v>
      </c>
      <c r="C11" s="5"/>
      <c r="D11" s="7"/>
      <c r="E11" s="5"/>
      <c r="F11" s="5"/>
      <c r="G11" s="8">
        <f t="shared" si="0"/>
        <v>0</v>
      </c>
      <c r="H11" s="9"/>
      <c r="I11" s="9"/>
      <c r="J11" s="5">
        <v>1</v>
      </c>
      <c r="K11" s="3" t="s">
        <v>104</v>
      </c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1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>
        <v>18</v>
      </c>
      <c r="BF11" s="5">
        <v>0.5</v>
      </c>
      <c r="BG11" s="5"/>
      <c r="BH11" s="5"/>
      <c r="BI11" s="5"/>
      <c r="BJ11" s="5">
        <f t="shared" si="2"/>
        <v>0.5</v>
      </c>
      <c r="BK11" s="5"/>
      <c r="BL11" s="5"/>
      <c r="BM11" s="21" t="s">
        <v>86</v>
      </c>
      <c r="BN11" s="5">
        <v>0.2</v>
      </c>
      <c r="BO11" s="3" t="s">
        <v>440</v>
      </c>
      <c r="BP11" s="19">
        <v>0.4</v>
      </c>
      <c r="BQ11" s="19">
        <f t="shared" si="3"/>
        <v>0.60000000000000009</v>
      </c>
      <c r="BR11" s="5">
        <f t="shared" si="4"/>
        <v>0.60000000000000009</v>
      </c>
      <c r="BS11" s="8">
        <f t="shared" si="5"/>
        <v>1.1000000000000001</v>
      </c>
      <c r="BT11" s="5"/>
    </row>
    <row r="12" spans="1:72" ht="15.95" customHeight="1">
      <c r="A12" s="5">
        <v>1120142365</v>
      </c>
      <c r="B12" s="17" t="s">
        <v>441</v>
      </c>
      <c r="C12" s="5"/>
      <c r="D12" s="7"/>
      <c r="E12" s="5"/>
      <c r="F12" s="5"/>
      <c r="G12" s="8">
        <f t="shared" si="0"/>
        <v>0</v>
      </c>
      <c r="H12" s="9"/>
      <c r="I12" s="9"/>
      <c r="J12" s="5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f t="shared" si="1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7"/>
      <c r="BI12" s="5"/>
      <c r="BJ12" s="5">
        <f t="shared" si="2"/>
        <v>0</v>
      </c>
      <c r="BK12" s="5"/>
      <c r="BL12" s="5"/>
      <c r="BM12" s="21" t="s">
        <v>86</v>
      </c>
      <c r="BN12" s="5">
        <v>0.2</v>
      </c>
      <c r="BO12" s="41"/>
      <c r="BP12" s="41"/>
      <c r="BQ12" s="19">
        <f t="shared" si="3"/>
        <v>0.2</v>
      </c>
      <c r="BR12" s="5">
        <f t="shared" si="4"/>
        <v>0.2</v>
      </c>
      <c r="BS12" s="8">
        <f t="shared" si="5"/>
        <v>0.2</v>
      </c>
      <c r="BT12" s="5"/>
    </row>
    <row r="13" spans="1:72" ht="15.95" customHeight="1">
      <c r="A13" s="5">
        <v>1120142371</v>
      </c>
      <c r="B13" s="17" t="s">
        <v>442</v>
      </c>
      <c r="C13" s="5"/>
      <c r="D13" s="7"/>
      <c r="E13" s="5"/>
      <c r="F13" s="5"/>
      <c r="G13" s="8">
        <f t="shared" si="0"/>
        <v>0</v>
      </c>
      <c r="H13" s="9"/>
      <c r="I13" s="9"/>
      <c r="J13" s="5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>
        <f t="shared" si="1"/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7"/>
      <c r="BI13" s="5"/>
      <c r="BJ13" s="5">
        <f t="shared" si="2"/>
        <v>0</v>
      </c>
      <c r="BK13" s="19"/>
      <c r="BL13" s="19"/>
      <c r="BM13" s="21" t="s">
        <v>86</v>
      </c>
      <c r="BN13" s="5">
        <v>0.2</v>
      </c>
      <c r="BO13" s="41"/>
      <c r="BP13" s="41"/>
      <c r="BQ13" s="19">
        <f t="shared" si="3"/>
        <v>0.2</v>
      </c>
      <c r="BR13" s="5">
        <f t="shared" si="4"/>
        <v>0.2</v>
      </c>
      <c r="BS13" s="8">
        <f t="shared" si="5"/>
        <v>0.2</v>
      </c>
      <c r="BT13" s="5"/>
    </row>
    <row r="14" spans="1:72" ht="15.95" customHeight="1">
      <c r="A14" s="5">
        <v>1120142374</v>
      </c>
      <c r="B14" s="17" t="s">
        <v>443</v>
      </c>
      <c r="C14" s="5"/>
      <c r="D14" s="7"/>
      <c r="E14" s="5"/>
      <c r="F14" s="5"/>
      <c r="G14" s="8">
        <f t="shared" si="0"/>
        <v>0</v>
      </c>
      <c r="H14" s="9"/>
      <c r="I14" s="9"/>
      <c r="J14" s="5">
        <v>1</v>
      </c>
      <c r="K14" s="3" t="s">
        <v>104</v>
      </c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>
        <f t="shared" si="1"/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6" t="s">
        <v>105</v>
      </c>
      <c r="BD14" s="5">
        <v>0.1</v>
      </c>
      <c r="BE14" s="5">
        <v>3</v>
      </c>
      <c r="BF14" s="5">
        <v>0.1</v>
      </c>
      <c r="BG14" s="5"/>
      <c r="BH14" s="7"/>
      <c r="BI14" s="5"/>
      <c r="BJ14" s="5">
        <f t="shared" si="2"/>
        <v>0.2</v>
      </c>
      <c r="BK14" s="5"/>
      <c r="BL14" s="5"/>
      <c r="BM14" s="21" t="s">
        <v>236</v>
      </c>
      <c r="BN14" s="23">
        <v>0.4</v>
      </c>
      <c r="BO14" s="41" t="s">
        <v>444</v>
      </c>
      <c r="BP14" s="41">
        <v>0.5</v>
      </c>
      <c r="BQ14" s="19">
        <f t="shared" si="3"/>
        <v>0.9</v>
      </c>
      <c r="BR14" s="5">
        <f t="shared" si="4"/>
        <v>0.9</v>
      </c>
      <c r="BS14" s="8">
        <f t="shared" si="5"/>
        <v>1.1000000000000001</v>
      </c>
      <c r="BT14" s="5"/>
    </row>
    <row r="15" spans="1:72" ht="15.95" customHeight="1">
      <c r="A15" s="5">
        <v>1120142375</v>
      </c>
      <c r="B15" s="6" t="s">
        <v>445</v>
      </c>
      <c r="C15" s="5">
        <v>1.2</v>
      </c>
      <c r="D15" s="10" t="s">
        <v>230</v>
      </c>
      <c r="E15" s="5"/>
      <c r="F15" s="5"/>
      <c r="G15" s="8">
        <f t="shared" si="0"/>
        <v>1.2</v>
      </c>
      <c r="H15" s="9"/>
      <c r="I15" s="9"/>
      <c r="J15" s="5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6" t="s">
        <v>105</v>
      </c>
      <c r="AA15" s="5">
        <v>0.1</v>
      </c>
      <c r="AB15" s="5"/>
      <c r="AC15" s="5"/>
      <c r="AD15" s="5"/>
      <c r="AE15" s="5"/>
      <c r="AF15" s="5">
        <f t="shared" si="1"/>
        <v>0.1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>
        <v>28</v>
      </c>
      <c r="BF15" s="5">
        <v>0.5</v>
      </c>
      <c r="BG15" s="5"/>
      <c r="BH15" s="10" t="s">
        <v>446</v>
      </c>
      <c r="BI15" s="5">
        <v>0.1</v>
      </c>
      <c r="BJ15" s="5">
        <f t="shared" si="2"/>
        <v>0.6</v>
      </c>
      <c r="BK15" s="5"/>
      <c r="BL15" s="5"/>
      <c r="BM15" s="21" t="s">
        <v>86</v>
      </c>
      <c r="BN15" s="5">
        <v>0.2</v>
      </c>
      <c r="BO15" s="41"/>
      <c r="BP15" s="41"/>
      <c r="BQ15" s="19">
        <f t="shared" si="3"/>
        <v>0.2</v>
      </c>
      <c r="BR15" s="5">
        <f t="shared" si="4"/>
        <v>0.2</v>
      </c>
      <c r="BS15" s="8">
        <f t="shared" si="5"/>
        <v>2.1</v>
      </c>
      <c r="BT15" s="5"/>
    </row>
    <row r="16" spans="1:72" ht="15.95" customHeight="1">
      <c r="A16" s="5">
        <v>1120142381</v>
      </c>
      <c r="B16" s="17" t="s">
        <v>447</v>
      </c>
      <c r="C16" s="5"/>
      <c r="D16" s="7"/>
      <c r="E16" s="5"/>
      <c r="F16" s="5"/>
      <c r="G16" s="8">
        <f t="shared" si="0"/>
        <v>0</v>
      </c>
      <c r="H16" s="9"/>
      <c r="I16" s="9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6" t="s">
        <v>105</v>
      </c>
      <c r="AA16" s="5">
        <v>0.1</v>
      </c>
      <c r="AB16" s="5"/>
      <c r="AC16" s="5"/>
      <c r="AD16" s="5"/>
      <c r="AE16" s="5"/>
      <c r="AF16" s="5">
        <f t="shared" si="1"/>
        <v>0.1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6" t="s">
        <v>252</v>
      </c>
      <c r="BD16" s="5">
        <v>0.2</v>
      </c>
      <c r="BE16" s="5"/>
      <c r="BF16" s="5"/>
      <c r="BG16" s="5"/>
      <c r="BH16" s="7"/>
      <c r="BI16" s="5"/>
      <c r="BJ16" s="5">
        <f t="shared" si="2"/>
        <v>0.2</v>
      </c>
      <c r="BK16" s="19"/>
      <c r="BL16" s="19"/>
      <c r="BM16" s="21"/>
      <c r="BN16" s="5"/>
      <c r="BO16" s="41"/>
      <c r="BP16" s="41"/>
      <c r="BQ16" s="19">
        <f t="shared" si="3"/>
        <v>0</v>
      </c>
      <c r="BR16" s="5">
        <f t="shared" si="4"/>
        <v>0</v>
      </c>
      <c r="BS16" s="8">
        <f t="shared" si="5"/>
        <v>0.30000000000000004</v>
      </c>
      <c r="BT16" s="5"/>
    </row>
    <row r="17" spans="1:72" ht="15.95" customHeight="1">
      <c r="A17" s="5">
        <v>1120142382</v>
      </c>
      <c r="B17" s="17" t="s">
        <v>448</v>
      </c>
      <c r="C17" s="5">
        <v>1.2</v>
      </c>
      <c r="D17" s="10" t="s">
        <v>109</v>
      </c>
      <c r="E17" s="5"/>
      <c r="F17" s="5"/>
      <c r="G17" s="8">
        <f t="shared" si="0"/>
        <v>1.2</v>
      </c>
      <c r="H17" s="9"/>
      <c r="I17" s="9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>
        <f t="shared" si="1"/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7"/>
      <c r="BI17" s="5"/>
      <c r="BJ17" s="5">
        <f t="shared" si="2"/>
        <v>0</v>
      </c>
      <c r="BK17" s="5"/>
      <c r="BL17" s="5"/>
      <c r="BM17" s="21" t="s">
        <v>86</v>
      </c>
      <c r="BN17" s="5">
        <v>0.2</v>
      </c>
      <c r="BO17" s="41"/>
      <c r="BP17" s="41"/>
      <c r="BQ17" s="19">
        <f t="shared" si="3"/>
        <v>0.2</v>
      </c>
      <c r="BR17" s="5">
        <f t="shared" si="4"/>
        <v>0.2</v>
      </c>
      <c r="BS17" s="8">
        <f t="shared" si="5"/>
        <v>1.4</v>
      </c>
      <c r="BT17" s="5"/>
    </row>
    <row r="18" spans="1:72" ht="15.95" customHeight="1">
      <c r="A18" s="5">
        <v>1120142383</v>
      </c>
      <c r="B18" s="17" t="s">
        <v>449</v>
      </c>
      <c r="C18" s="5">
        <v>1.6</v>
      </c>
      <c r="D18" s="10" t="s">
        <v>111</v>
      </c>
      <c r="E18" s="5"/>
      <c r="F18" s="5"/>
      <c r="G18" s="8">
        <f t="shared" si="0"/>
        <v>1.6</v>
      </c>
      <c r="H18" s="9"/>
      <c r="I18" s="9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6" t="s">
        <v>105</v>
      </c>
      <c r="AA18" s="5">
        <v>0.1</v>
      </c>
      <c r="AB18" s="5"/>
      <c r="AC18" s="5"/>
      <c r="AD18" s="5"/>
      <c r="AE18" s="5"/>
      <c r="AF18" s="5">
        <f t="shared" si="1"/>
        <v>0.1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6" t="s">
        <v>105</v>
      </c>
      <c r="BD18" s="5">
        <v>0.1</v>
      </c>
      <c r="BE18" s="5">
        <v>4</v>
      </c>
      <c r="BF18" s="5">
        <v>0.1</v>
      </c>
      <c r="BG18" s="5"/>
      <c r="BH18" s="7"/>
      <c r="BI18" s="5"/>
      <c r="BJ18" s="5">
        <f t="shared" si="2"/>
        <v>0.2</v>
      </c>
      <c r="BK18" s="5"/>
      <c r="BL18" s="5"/>
      <c r="BM18" s="21" t="s">
        <v>86</v>
      </c>
      <c r="BN18" s="5">
        <v>0.2</v>
      </c>
      <c r="BO18" s="41"/>
      <c r="BP18" s="41"/>
      <c r="BQ18" s="19">
        <f t="shared" si="3"/>
        <v>0.2</v>
      </c>
      <c r="BR18" s="5">
        <f t="shared" si="4"/>
        <v>0.2</v>
      </c>
      <c r="BS18" s="8">
        <f t="shared" si="5"/>
        <v>2.1</v>
      </c>
      <c r="BT18" s="5"/>
    </row>
    <row r="19" spans="1:72" ht="15.95" customHeight="1">
      <c r="A19" s="5">
        <v>1120142387</v>
      </c>
      <c r="B19" s="17" t="s">
        <v>450</v>
      </c>
      <c r="C19" s="5"/>
      <c r="D19" s="7"/>
      <c r="E19" s="5"/>
      <c r="F19" s="5"/>
      <c r="G19" s="8">
        <f t="shared" si="0"/>
        <v>0</v>
      </c>
      <c r="H19" s="9"/>
      <c r="I19" s="9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>
        <f t="shared" si="1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7"/>
      <c r="BI19" s="5"/>
      <c r="BJ19" s="5">
        <f t="shared" si="2"/>
        <v>0</v>
      </c>
      <c r="BK19" s="19"/>
      <c r="BL19" s="19"/>
      <c r="BM19" s="21" t="s">
        <v>86</v>
      </c>
      <c r="BN19" s="5">
        <v>0.2</v>
      </c>
      <c r="BO19" s="41"/>
      <c r="BP19" s="41"/>
      <c r="BQ19" s="19">
        <f t="shared" si="3"/>
        <v>0.2</v>
      </c>
      <c r="BR19" s="5">
        <f t="shared" si="4"/>
        <v>0.2</v>
      </c>
      <c r="BS19" s="8">
        <f t="shared" si="5"/>
        <v>0.2</v>
      </c>
      <c r="BT19" s="5"/>
    </row>
    <row r="20" spans="1:72" ht="15.95" customHeight="1">
      <c r="A20" s="5">
        <v>1120142389</v>
      </c>
      <c r="B20" s="17" t="s">
        <v>451</v>
      </c>
      <c r="C20" s="5"/>
      <c r="D20" s="7"/>
      <c r="E20" s="5"/>
      <c r="F20" s="5"/>
      <c r="G20" s="8">
        <f t="shared" si="0"/>
        <v>0</v>
      </c>
      <c r="H20" s="9"/>
      <c r="I20" s="9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>
        <f t="shared" si="1"/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7"/>
      <c r="BI20" s="5"/>
      <c r="BJ20" s="5">
        <f t="shared" si="2"/>
        <v>0</v>
      </c>
      <c r="BK20" s="5"/>
      <c r="BL20" s="5"/>
      <c r="BM20" s="21"/>
      <c r="BN20" s="5"/>
      <c r="BO20" s="41"/>
      <c r="BP20" s="41"/>
      <c r="BQ20" s="19">
        <f t="shared" si="3"/>
        <v>0</v>
      </c>
      <c r="BR20" s="5">
        <f t="shared" si="4"/>
        <v>0</v>
      </c>
      <c r="BS20" s="8">
        <f t="shared" si="5"/>
        <v>0</v>
      </c>
      <c r="BT20" s="5"/>
    </row>
    <row r="21" spans="1:72" ht="15.95" customHeight="1">
      <c r="A21" s="5">
        <v>1120142393</v>
      </c>
      <c r="B21" s="17" t="s">
        <v>452</v>
      </c>
      <c r="C21" s="5"/>
      <c r="D21" s="7"/>
      <c r="E21" s="5"/>
      <c r="F21" s="5"/>
      <c r="G21" s="8">
        <f t="shared" si="0"/>
        <v>0</v>
      </c>
      <c r="H21" s="9"/>
      <c r="I21" s="9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f t="shared" si="1"/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7"/>
      <c r="BI21" s="5"/>
      <c r="BJ21" s="5">
        <f t="shared" si="2"/>
        <v>0</v>
      </c>
      <c r="BK21" s="5"/>
      <c r="BL21" s="5"/>
      <c r="BM21" s="21"/>
      <c r="BN21" s="5"/>
      <c r="BO21" s="41"/>
      <c r="BP21" s="41"/>
      <c r="BQ21" s="19">
        <f t="shared" si="3"/>
        <v>0</v>
      </c>
      <c r="BR21" s="5">
        <f t="shared" si="4"/>
        <v>0</v>
      </c>
      <c r="BS21" s="8">
        <f t="shared" si="5"/>
        <v>0</v>
      </c>
      <c r="BT21" s="5"/>
    </row>
    <row r="22" spans="1:72" ht="15.95" customHeight="1">
      <c r="A22" s="5">
        <v>1120142394</v>
      </c>
      <c r="B22" s="6" t="s">
        <v>453</v>
      </c>
      <c r="C22" s="5"/>
      <c r="D22" s="7"/>
      <c r="E22" s="5"/>
      <c r="F22" s="5"/>
      <c r="G22" s="8">
        <f t="shared" si="0"/>
        <v>0</v>
      </c>
      <c r="H22" s="9"/>
      <c r="I22" s="9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6" t="s">
        <v>421</v>
      </c>
      <c r="AA22" s="5">
        <v>0.2</v>
      </c>
      <c r="AB22" s="5"/>
      <c r="AC22" s="5"/>
      <c r="AD22" s="5"/>
      <c r="AE22" s="5"/>
      <c r="AF22" s="5">
        <f t="shared" si="1"/>
        <v>0.2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7"/>
      <c r="BI22" s="5"/>
      <c r="BJ22" s="5">
        <f t="shared" si="2"/>
        <v>0</v>
      </c>
      <c r="BK22" s="19"/>
      <c r="BL22" s="19"/>
      <c r="BM22" s="21"/>
      <c r="BN22" s="5"/>
      <c r="BO22" s="41"/>
      <c r="BP22" s="41"/>
      <c r="BQ22" s="19">
        <f t="shared" si="3"/>
        <v>0</v>
      </c>
      <c r="BR22" s="5">
        <f t="shared" si="4"/>
        <v>0</v>
      </c>
      <c r="BS22" s="8">
        <f t="shared" si="5"/>
        <v>0.2</v>
      </c>
      <c r="BT22" s="5"/>
    </row>
    <row r="23" spans="1:72" ht="15.95" customHeight="1">
      <c r="A23" s="5">
        <v>1120142396</v>
      </c>
      <c r="B23" s="17" t="s">
        <v>454</v>
      </c>
      <c r="C23" s="5">
        <v>1.2</v>
      </c>
      <c r="D23" s="10" t="s">
        <v>455</v>
      </c>
      <c r="E23" s="5"/>
      <c r="F23" s="5"/>
      <c r="G23" s="8">
        <f t="shared" si="0"/>
        <v>1.2</v>
      </c>
      <c r="H23" s="9"/>
      <c r="I23" s="9"/>
      <c r="J23" s="5">
        <v>1</v>
      </c>
      <c r="K23" s="5">
        <v>0.1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6" t="s">
        <v>105</v>
      </c>
      <c r="AA23" s="5">
        <v>0.1</v>
      </c>
      <c r="AB23" s="5"/>
      <c r="AC23" s="5"/>
      <c r="AD23" s="5"/>
      <c r="AE23" s="5"/>
      <c r="AF23" s="5">
        <f t="shared" si="1"/>
        <v>0.2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>
        <v>28</v>
      </c>
      <c r="BF23" s="5">
        <v>0.5</v>
      </c>
      <c r="BG23" s="5"/>
      <c r="BH23" s="10" t="s">
        <v>446</v>
      </c>
      <c r="BI23" s="5">
        <v>0.1</v>
      </c>
      <c r="BJ23" s="5">
        <f t="shared" si="2"/>
        <v>0.6</v>
      </c>
      <c r="BK23" s="5"/>
      <c r="BL23" s="5"/>
      <c r="BM23" s="21" t="s">
        <v>236</v>
      </c>
      <c r="BN23" s="23">
        <v>0.4</v>
      </c>
      <c r="BO23" s="3" t="s">
        <v>440</v>
      </c>
      <c r="BP23" s="19">
        <v>0.4</v>
      </c>
      <c r="BQ23" s="19">
        <f t="shared" si="3"/>
        <v>0.8</v>
      </c>
      <c r="BR23" s="5">
        <f t="shared" si="4"/>
        <v>0.8</v>
      </c>
      <c r="BS23" s="8">
        <f t="shared" si="5"/>
        <v>2.8</v>
      </c>
      <c r="BT23" s="5"/>
    </row>
    <row r="24" spans="1:72" ht="15.95" customHeight="1">
      <c r="A24" s="5">
        <v>1120142402</v>
      </c>
      <c r="B24" s="17" t="s">
        <v>456</v>
      </c>
      <c r="C24" s="5"/>
      <c r="D24" s="7"/>
      <c r="E24" s="5"/>
      <c r="F24" s="5"/>
      <c r="G24" s="8">
        <f t="shared" si="0"/>
        <v>0</v>
      </c>
      <c r="H24" s="9"/>
      <c r="I24" s="9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>
        <f t="shared" si="1"/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7"/>
      <c r="BI24" s="5"/>
      <c r="BJ24" s="5">
        <f t="shared" si="2"/>
        <v>0</v>
      </c>
      <c r="BK24" s="5"/>
      <c r="BL24" s="5"/>
      <c r="BM24" s="21"/>
      <c r="BN24" s="23"/>
      <c r="BO24" s="41"/>
      <c r="BP24" s="41"/>
      <c r="BQ24" s="19">
        <f t="shared" si="3"/>
        <v>0</v>
      </c>
      <c r="BR24" s="5">
        <f t="shared" si="4"/>
        <v>0</v>
      </c>
      <c r="BS24" s="8">
        <f t="shared" si="5"/>
        <v>0</v>
      </c>
      <c r="BT24" s="5"/>
    </row>
    <row r="25" spans="1:72" ht="15.95" customHeight="1">
      <c r="A25" s="5">
        <v>1120142408</v>
      </c>
      <c r="B25" s="17" t="s">
        <v>457</v>
      </c>
      <c r="C25" s="5"/>
      <c r="D25" s="7"/>
      <c r="E25" s="5"/>
      <c r="F25" s="5"/>
      <c r="G25" s="8">
        <f t="shared" si="0"/>
        <v>0</v>
      </c>
      <c r="H25" s="9"/>
      <c r="I25" s="9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>
        <f t="shared" si="1"/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7"/>
      <c r="BI25" s="5"/>
      <c r="BJ25" s="5">
        <f t="shared" si="2"/>
        <v>0</v>
      </c>
      <c r="BK25" s="19"/>
      <c r="BL25" s="19"/>
      <c r="BM25" s="21"/>
      <c r="BN25" s="23"/>
      <c r="BO25" s="41"/>
      <c r="BP25" s="41"/>
      <c r="BQ25" s="19">
        <f t="shared" si="3"/>
        <v>0</v>
      </c>
      <c r="BR25" s="5">
        <f t="shared" si="4"/>
        <v>0</v>
      </c>
      <c r="BS25" s="8">
        <f t="shared" si="5"/>
        <v>0</v>
      </c>
      <c r="BT25" s="5"/>
    </row>
    <row r="26" spans="1:72" ht="15.95" customHeight="1">
      <c r="A26" s="5">
        <v>1120142415</v>
      </c>
      <c r="B26" s="6" t="s">
        <v>458</v>
      </c>
      <c r="C26" s="5"/>
      <c r="D26" s="7"/>
      <c r="E26" s="5"/>
      <c r="F26" s="5"/>
      <c r="G26" s="8">
        <f t="shared" si="0"/>
        <v>0</v>
      </c>
      <c r="H26" s="9"/>
      <c r="I26" s="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>
        <f t="shared" si="1"/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>
        <f t="shared" si="2"/>
        <v>0</v>
      </c>
      <c r="BK26" s="5"/>
      <c r="BL26" s="5"/>
      <c r="BM26" s="21"/>
      <c r="BN26" s="23"/>
      <c r="BO26" s="3" t="s">
        <v>257</v>
      </c>
      <c r="BP26" s="19">
        <v>0.1</v>
      </c>
      <c r="BQ26" s="19">
        <f t="shared" si="3"/>
        <v>0.1</v>
      </c>
      <c r="BR26" s="5">
        <f t="shared" si="4"/>
        <v>0.1</v>
      </c>
      <c r="BS26" s="8">
        <f t="shared" si="5"/>
        <v>0.1</v>
      </c>
      <c r="BT26" s="5"/>
    </row>
    <row r="27" spans="1:72" ht="15.95" customHeight="1">
      <c r="A27" s="5">
        <v>1120142424</v>
      </c>
      <c r="B27" s="6" t="s">
        <v>459</v>
      </c>
      <c r="C27" s="5">
        <v>1.6</v>
      </c>
      <c r="D27" s="10" t="s">
        <v>123</v>
      </c>
      <c r="E27" s="5"/>
      <c r="F27" s="5"/>
      <c r="G27" s="8">
        <f t="shared" si="0"/>
        <v>1.6</v>
      </c>
      <c r="H27" s="9"/>
      <c r="I27" s="9"/>
      <c r="J27" s="5">
        <v>1</v>
      </c>
      <c r="K27" s="5">
        <v>0.1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>
        <f t="shared" si="1"/>
        <v>0.1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>
        <f t="shared" si="2"/>
        <v>0</v>
      </c>
      <c r="BK27" s="5"/>
      <c r="BL27" s="5"/>
      <c r="BM27" s="21" t="s">
        <v>86</v>
      </c>
      <c r="BN27" s="5">
        <v>0.2</v>
      </c>
      <c r="BO27" s="19"/>
      <c r="BP27" s="19"/>
      <c r="BQ27" s="19">
        <f t="shared" si="3"/>
        <v>0.2</v>
      </c>
      <c r="BR27" s="5">
        <f t="shared" si="4"/>
        <v>0.2</v>
      </c>
      <c r="BS27" s="8">
        <f t="shared" si="5"/>
        <v>1.9000000000000001</v>
      </c>
      <c r="BT27" s="5"/>
    </row>
    <row r="28" spans="1:72" ht="14.1" customHeight="1">
      <c r="A28" s="5">
        <v>1120142431</v>
      </c>
      <c r="B28" s="17" t="s">
        <v>460</v>
      </c>
      <c r="C28" s="4"/>
      <c r="D28" s="33"/>
      <c r="E28" s="4"/>
      <c r="F28" s="4"/>
      <c r="G28" s="8">
        <f t="shared" si="0"/>
        <v>0</v>
      </c>
      <c r="H28" s="34"/>
      <c r="I28" s="3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5">
        <f t="shared" si="1"/>
        <v>0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5">
        <f t="shared" si="2"/>
        <v>0</v>
      </c>
      <c r="BK28" s="4"/>
      <c r="BL28" s="4"/>
      <c r="BM28" s="21"/>
      <c r="BN28" s="5"/>
      <c r="BO28" s="22"/>
      <c r="BP28" s="22"/>
      <c r="BQ28" s="19">
        <f t="shared" si="3"/>
        <v>0</v>
      </c>
      <c r="BR28" s="5">
        <f t="shared" si="4"/>
        <v>0</v>
      </c>
      <c r="BS28" s="8">
        <f t="shared" si="5"/>
        <v>0</v>
      </c>
      <c r="BT28" s="4"/>
    </row>
    <row r="29" spans="1:72" ht="14.1" customHeight="1">
      <c r="A29" s="5">
        <v>1120142445</v>
      </c>
      <c r="B29" s="17" t="s">
        <v>461</v>
      </c>
      <c r="C29" s="4"/>
      <c r="D29" s="33"/>
      <c r="E29" s="4"/>
      <c r="F29" s="4"/>
      <c r="G29" s="8">
        <f t="shared" si="0"/>
        <v>0</v>
      </c>
      <c r="H29" s="34"/>
      <c r="I29" s="3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13">
        <f t="shared" si="1"/>
        <v>0</v>
      </c>
      <c r="AG29" s="43"/>
      <c r="AH29" s="43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>
        <f t="shared" si="2"/>
        <v>0</v>
      </c>
      <c r="BK29" s="43"/>
      <c r="BL29" s="43"/>
      <c r="BM29" s="24" t="s">
        <v>86</v>
      </c>
      <c r="BN29" s="13">
        <v>0.2</v>
      </c>
      <c r="BO29" s="44" t="s">
        <v>444</v>
      </c>
      <c r="BP29" s="45">
        <v>0.5</v>
      </c>
      <c r="BQ29" s="27">
        <f t="shared" si="3"/>
        <v>0.7</v>
      </c>
      <c r="BR29" s="13">
        <f t="shared" si="4"/>
        <v>0.7</v>
      </c>
      <c r="BS29" s="28">
        <f t="shared" si="5"/>
        <v>0.7</v>
      </c>
      <c r="BT29" s="4"/>
    </row>
    <row r="30" spans="1:72" ht="13.5" customHeight="1">
      <c r="AF30" s="15"/>
      <c r="AG30" s="14"/>
      <c r="AH30" s="14"/>
      <c r="BJ30" s="15"/>
      <c r="BK30" s="14"/>
      <c r="BL30" s="14"/>
      <c r="BM30" s="14"/>
      <c r="BN30" s="14"/>
      <c r="BO30" s="14"/>
      <c r="BP30" s="14"/>
      <c r="BQ30" s="29"/>
      <c r="BR30" s="15"/>
      <c r="BS30" s="30"/>
    </row>
    <row r="31" spans="1:72" ht="13.5" customHeight="1">
      <c r="AF31" s="16"/>
      <c r="BJ31" s="16"/>
      <c r="BQ31" s="31"/>
      <c r="BR31" s="16"/>
      <c r="BS31" s="32"/>
    </row>
    <row r="32" spans="1:72" ht="13.5" customHeight="1">
      <c r="AF32" s="16"/>
      <c r="BJ32" s="16"/>
      <c r="BQ32" s="31"/>
      <c r="BR32" s="16"/>
      <c r="BS32" s="32"/>
    </row>
    <row r="33" spans="32:71" ht="13.5" customHeight="1">
      <c r="AF33" s="16"/>
      <c r="BJ33" s="16"/>
      <c r="BQ33" s="31"/>
      <c r="BR33" s="16"/>
      <c r="BS33" s="32"/>
    </row>
    <row r="34" spans="32:71" ht="13.5" customHeight="1">
      <c r="AF34" s="16"/>
      <c r="BJ34" s="16"/>
      <c r="BQ34" s="31"/>
      <c r="BR34" s="16"/>
      <c r="BS34" s="32"/>
    </row>
    <row r="35" spans="32:71" ht="13.5" customHeight="1">
      <c r="AF35" s="16"/>
      <c r="BJ35" s="16"/>
      <c r="BQ35" s="31"/>
      <c r="BR35" s="16"/>
      <c r="BS35" s="32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workbookViewId="0">
      <selection activeCell="H8" sqref="H8"/>
    </sheetView>
  </sheetViews>
  <sheetFormatPr defaultColWidth="9" defaultRowHeight="13.5" customHeight="1"/>
  <cols>
    <col min="1" max="1" width="11.875" style="1" customWidth="1"/>
    <col min="2" max="256" width="9" style="1" customWidth="1"/>
  </cols>
  <sheetData>
    <row r="1" spans="1:72" ht="30.9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2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  <c r="AD1" s="93"/>
      <c r="AE1" s="93"/>
      <c r="AF1" s="93"/>
      <c r="AG1" s="92"/>
      <c r="AH1" s="92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4" t="s">
        <v>5</v>
      </c>
      <c r="AH2" s="92"/>
      <c r="AI2" s="96"/>
      <c r="AJ2" s="96"/>
      <c r="AK2" s="96"/>
      <c r="AL2" s="96"/>
      <c r="AM2" s="96"/>
      <c r="AN2" s="92"/>
      <c r="AO2" s="92"/>
      <c r="AP2" s="92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2"/>
      <c r="BO2" s="97"/>
      <c r="BP2" s="97"/>
      <c r="BQ2" s="97"/>
      <c r="BR2" s="97"/>
      <c r="BS2" s="3" t="s">
        <v>7</v>
      </c>
      <c r="BT2" s="3" t="s">
        <v>8</v>
      </c>
    </row>
    <row r="3" spans="1:72" ht="15.75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2"/>
      <c r="N3" s="94" t="s">
        <v>16</v>
      </c>
      <c r="O3" s="92"/>
      <c r="P3" s="92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144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2"/>
      <c r="BO3" s="97"/>
      <c r="BP3" s="97"/>
      <c r="BQ3" s="97"/>
      <c r="BR3" s="94" t="s">
        <v>27</v>
      </c>
      <c r="BS3" s="20"/>
      <c r="BT3" s="20"/>
    </row>
    <row r="4" spans="1:72" ht="5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2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2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2"/>
      <c r="BS4" s="5"/>
      <c r="BT4" s="5"/>
    </row>
    <row r="5" spans="1:72" ht="66.9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83" t="s">
        <v>462</v>
      </c>
      <c r="B6" s="83" t="s">
        <v>463</v>
      </c>
      <c r="C6" s="84"/>
      <c r="D6" s="85"/>
      <c r="E6" s="84"/>
      <c r="F6" s="84"/>
      <c r="G6" s="8">
        <f t="shared" ref="G6:G35" si="0">SUM(C6,E6)</f>
        <v>0</v>
      </c>
      <c r="H6" s="9"/>
      <c r="I6" s="9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>
        <f t="shared" ref="AF6:AF35" si="1">SUM(AE6,AC6,AA6,Y6,W6,R6,P6,M6,K6,I6,U6)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>
        <f t="shared" ref="BJ6:BJ35" si="2">SUM(BI6,BG6,BD6,BB6,AZ6,AV6,AT6,AR6,AP6,AN6,AL6,AJ6,AH6,BF6)</f>
        <v>0</v>
      </c>
      <c r="BK6" s="5"/>
      <c r="BL6" s="5"/>
      <c r="BM6" s="21" t="s">
        <v>236</v>
      </c>
      <c r="BN6" s="38">
        <v>0.4</v>
      </c>
      <c r="BO6" s="19"/>
      <c r="BP6" s="19"/>
      <c r="BQ6" s="19">
        <f t="shared" ref="BQ6:BQ35" si="3">SUM(BN6,BP6)</f>
        <v>0.4</v>
      </c>
      <c r="BR6" s="5">
        <f t="shared" ref="BR6:BR35" si="4">SUM(BQ6,BL6)</f>
        <v>0.4</v>
      </c>
      <c r="BS6" s="8">
        <f t="shared" ref="BS6:BS35" si="5">SUM(BR6,BJ6,AF6,G6)</f>
        <v>0.4</v>
      </c>
      <c r="BT6" s="5"/>
    </row>
    <row r="7" spans="1:72" ht="15.95" customHeight="1">
      <c r="A7" s="83" t="s">
        <v>464</v>
      </c>
      <c r="B7" s="83" t="s">
        <v>465</v>
      </c>
      <c r="C7" s="84">
        <v>1.2</v>
      </c>
      <c r="D7" s="86" t="s">
        <v>127</v>
      </c>
      <c r="E7" s="84"/>
      <c r="F7" s="84"/>
      <c r="G7" s="8">
        <f t="shared" si="0"/>
        <v>1.2</v>
      </c>
      <c r="H7" s="9"/>
      <c r="I7" s="9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6" t="s">
        <v>105</v>
      </c>
      <c r="AA7" s="5">
        <v>0.1</v>
      </c>
      <c r="AB7" s="5"/>
      <c r="AC7" s="5"/>
      <c r="AD7" s="5"/>
      <c r="AE7" s="5"/>
      <c r="AF7" s="5">
        <f t="shared" si="1"/>
        <v>0.1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6" t="s">
        <v>248</v>
      </c>
      <c r="BD7" s="5">
        <v>0.1</v>
      </c>
      <c r="BE7" s="5"/>
      <c r="BF7" s="5"/>
      <c r="BG7" s="5"/>
      <c r="BH7" s="5"/>
      <c r="BI7" s="5"/>
      <c r="BJ7" s="5">
        <f t="shared" si="2"/>
        <v>0.1</v>
      </c>
      <c r="BK7" s="19"/>
      <c r="BL7" s="19"/>
      <c r="BM7" s="21" t="s">
        <v>86</v>
      </c>
      <c r="BN7" s="38">
        <v>0.2</v>
      </c>
      <c r="BO7" s="3" t="s">
        <v>466</v>
      </c>
      <c r="BP7" s="19">
        <v>1</v>
      </c>
      <c r="BQ7" s="19">
        <f t="shared" si="3"/>
        <v>1.2</v>
      </c>
      <c r="BR7" s="5">
        <f t="shared" si="4"/>
        <v>1.2</v>
      </c>
      <c r="BS7" s="8">
        <f t="shared" si="5"/>
        <v>2.6</v>
      </c>
      <c r="BT7" s="5"/>
    </row>
    <row r="8" spans="1:72" ht="15.95" customHeight="1">
      <c r="A8" s="83" t="s">
        <v>467</v>
      </c>
      <c r="B8" s="83" t="s">
        <v>468</v>
      </c>
      <c r="C8" s="84"/>
      <c r="D8" s="85"/>
      <c r="E8" s="84"/>
      <c r="F8" s="85"/>
      <c r="G8" s="8">
        <f t="shared" si="0"/>
        <v>0</v>
      </c>
      <c r="H8" s="9"/>
      <c r="I8" s="9"/>
      <c r="J8" s="5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si="1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7"/>
      <c r="BI8" s="5"/>
      <c r="BJ8" s="5">
        <f t="shared" si="2"/>
        <v>0</v>
      </c>
      <c r="BK8" s="5"/>
      <c r="BL8" s="5"/>
      <c r="BM8" s="21" t="s">
        <v>86</v>
      </c>
      <c r="BN8" s="38">
        <v>0.2</v>
      </c>
      <c r="BO8" s="19"/>
      <c r="BP8" s="19"/>
      <c r="BQ8" s="19">
        <f t="shared" si="3"/>
        <v>0.2</v>
      </c>
      <c r="BR8" s="5">
        <f t="shared" si="4"/>
        <v>0.2</v>
      </c>
      <c r="BS8" s="8">
        <f t="shared" si="5"/>
        <v>0.2</v>
      </c>
      <c r="BT8" s="5"/>
    </row>
    <row r="9" spans="1:72" ht="15.95" customHeight="1">
      <c r="A9" s="83" t="s">
        <v>469</v>
      </c>
      <c r="B9" s="83" t="s">
        <v>470</v>
      </c>
      <c r="C9" s="84">
        <v>1.2</v>
      </c>
      <c r="D9" s="86" t="s">
        <v>115</v>
      </c>
      <c r="E9" s="84"/>
      <c r="F9" s="85"/>
      <c r="G9" s="8">
        <f t="shared" si="0"/>
        <v>1.2</v>
      </c>
      <c r="H9" s="9"/>
      <c r="I9" s="9"/>
      <c r="J9" s="5">
        <v>1</v>
      </c>
      <c r="K9" s="3" t="s">
        <v>104</v>
      </c>
      <c r="L9" s="3"/>
      <c r="M9" s="5"/>
      <c r="N9" s="6" t="s">
        <v>105</v>
      </c>
      <c r="O9" s="10" t="s">
        <v>471</v>
      </c>
      <c r="P9" s="5">
        <v>0.5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f t="shared" si="1"/>
        <v>0.5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38"/>
      <c r="BI9" s="5"/>
      <c r="BJ9" s="5">
        <f t="shared" si="2"/>
        <v>0</v>
      </c>
      <c r="BK9" s="5"/>
      <c r="BL9" s="5"/>
      <c r="BM9" s="21" t="s">
        <v>86</v>
      </c>
      <c r="BN9" s="38">
        <v>0.2</v>
      </c>
      <c r="BO9" s="19"/>
      <c r="BP9" s="19"/>
      <c r="BQ9" s="19">
        <f t="shared" si="3"/>
        <v>0.2</v>
      </c>
      <c r="BR9" s="5">
        <f t="shared" si="4"/>
        <v>0.2</v>
      </c>
      <c r="BS9" s="8">
        <f t="shared" si="5"/>
        <v>1.9</v>
      </c>
      <c r="BT9" s="5"/>
    </row>
    <row r="10" spans="1:72" ht="15.95" customHeight="1">
      <c r="A10" s="83" t="s">
        <v>472</v>
      </c>
      <c r="B10" s="83" t="s">
        <v>473</v>
      </c>
      <c r="C10" s="84"/>
      <c r="D10" s="85"/>
      <c r="E10" s="84">
        <v>2</v>
      </c>
      <c r="F10" s="86" t="s">
        <v>474</v>
      </c>
      <c r="G10" s="8">
        <f t="shared" si="0"/>
        <v>2</v>
      </c>
      <c r="H10" s="9"/>
      <c r="I10" s="9"/>
      <c r="J10" s="5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>
        <f t="shared" si="1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>
        <v>8</v>
      </c>
      <c r="BF10" s="5">
        <v>0.2</v>
      </c>
      <c r="BG10" s="5"/>
      <c r="BH10" s="7"/>
      <c r="BI10" s="5"/>
      <c r="BJ10" s="5">
        <f t="shared" si="2"/>
        <v>0.2</v>
      </c>
      <c r="BK10" s="19"/>
      <c r="BL10" s="19"/>
      <c r="BM10" s="21" t="s">
        <v>86</v>
      </c>
      <c r="BN10" s="38">
        <v>0.2</v>
      </c>
      <c r="BO10" s="3" t="s">
        <v>475</v>
      </c>
      <c r="BP10" s="19">
        <v>0.6</v>
      </c>
      <c r="BQ10" s="19">
        <f t="shared" si="3"/>
        <v>0.8</v>
      </c>
      <c r="BR10" s="5">
        <f t="shared" si="4"/>
        <v>0.8</v>
      </c>
      <c r="BS10" s="8">
        <f t="shared" si="5"/>
        <v>3</v>
      </c>
      <c r="BT10" s="5"/>
    </row>
    <row r="11" spans="1:72" ht="15.95" customHeight="1">
      <c r="A11" s="83" t="s">
        <v>476</v>
      </c>
      <c r="B11" s="83" t="s">
        <v>477</v>
      </c>
      <c r="C11" s="84"/>
      <c r="D11" s="85"/>
      <c r="E11" s="84"/>
      <c r="F11" s="85"/>
      <c r="G11" s="8">
        <f t="shared" si="0"/>
        <v>0</v>
      </c>
      <c r="H11" s="9"/>
      <c r="I11" s="9"/>
      <c r="J11" s="5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1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7"/>
      <c r="BI11" s="5"/>
      <c r="BJ11" s="5">
        <f t="shared" si="2"/>
        <v>0</v>
      </c>
      <c r="BK11" s="5"/>
      <c r="BL11" s="5"/>
      <c r="BM11" s="21" t="s">
        <v>86</v>
      </c>
      <c r="BN11" s="38">
        <v>0.2</v>
      </c>
      <c r="BO11" s="19"/>
      <c r="BP11" s="19"/>
      <c r="BQ11" s="19">
        <f t="shared" si="3"/>
        <v>0.2</v>
      </c>
      <c r="BR11" s="5">
        <f t="shared" si="4"/>
        <v>0.2</v>
      </c>
      <c r="BS11" s="8">
        <f t="shared" si="5"/>
        <v>0.2</v>
      </c>
      <c r="BT11" s="5"/>
    </row>
    <row r="12" spans="1:72" ht="15.95" customHeight="1">
      <c r="A12" s="83" t="s">
        <v>478</v>
      </c>
      <c r="B12" s="83" t="s">
        <v>479</v>
      </c>
      <c r="C12" s="84"/>
      <c r="D12" s="85"/>
      <c r="E12" s="84"/>
      <c r="F12" s="85"/>
      <c r="G12" s="8">
        <f t="shared" si="0"/>
        <v>0</v>
      </c>
      <c r="H12" s="9"/>
      <c r="I12" s="9"/>
      <c r="J12" s="5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f t="shared" si="1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7"/>
      <c r="BI12" s="5"/>
      <c r="BJ12" s="5">
        <f t="shared" si="2"/>
        <v>0</v>
      </c>
      <c r="BK12" s="5"/>
      <c r="BL12" s="5"/>
      <c r="BM12" s="21"/>
      <c r="BN12" s="38"/>
      <c r="BO12" s="19"/>
      <c r="BP12" s="19"/>
      <c r="BQ12" s="19">
        <f t="shared" si="3"/>
        <v>0</v>
      </c>
      <c r="BR12" s="5">
        <f t="shared" si="4"/>
        <v>0</v>
      </c>
      <c r="BS12" s="8">
        <f t="shared" si="5"/>
        <v>0</v>
      </c>
      <c r="BT12" s="5"/>
    </row>
    <row r="13" spans="1:72" ht="15.95" customHeight="1">
      <c r="A13" s="83" t="s">
        <v>480</v>
      </c>
      <c r="B13" s="83" t="s">
        <v>481</v>
      </c>
      <c r="C13" s="84">
        <v>1.2</v>
      </c>
      <c r="D13" s="86" t="s">
        <v>129</v>
      </c>
      <c r="E13" s="84"/>
      <c r="F13" s="85"/>
      <c r="G13" s="8">
        <f t="shared" si="0"/>
        <v>1.2</v>
      </c>
      <c r="H13" s="9"/>
      <c r="I13" s="9"/>
      <c r="J13" s="5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>
        <f t="shared" si="1"/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7"/>
      <c r="BI13" s="5"/>
      <c r="BJ13" s="5">
        <f t="shared" si="2"/>
        <v>0</v>
      </c>
      <c r="BK13" s="19"/>
      <c r="BL13" s="19"/>
      <c r="BM13" s="21" t="s">
        <v>86</v>
      </c>
      <c r="BN13" s="38">
        <v>0.2</v>
      </c>
      <c r="BO13" s="19"/>
      <c r="BP13" s="19"/>
      <c r="BQ13" s="19">
        <f t="shared" si="3"/>
        <v>0.2</v>
      </c>
      <c r="BR13" s="5">
        <f t="shared" si="4"/>
        <v>0.2</v>
      </c>
      <c r="BS13" s="8">
        <f t="shared" si="5"/>
        <v>1.4</v>
      </c>
      <c r="BT13" s="5"/>
    </row>
    <row r="14" spans="1:72" ht="15.95" customHeight="1">
      <c r="A14" s="83" t="s">
        <v>482</v>
      </c>
      <c r="B14" s="83" t="s">
        <v>483</v>
      </c>
      <c r="C14" s="84"/>
      <c r="D14" s="85"/>
      <c r="E14" s="84"/>
      <c r="F14" s="85"/>
      <c r="G14" s="8">
        <f t="shared" si="0"/>
        <v>0</v>
      </c>
      <c r="H14" s="9"/>
      <c r="I14" s="9"/>
      <c r="J14" s="5"/>
      <c r="K14" s="3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>
        <f t="shared" si="1"/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7"/>
      <c r="BI14" s="5"/>
      <c r="BJ14" s="5">
        <f t="shared" si="2"/>
        <v>0</v>
      </c>
      <c r="BK14" s="5"/>
      <c r="BL14" s="5"/>
      <c r="BM14" s="21"/>
      <c r="BN14" s="38"/>
      <c r="BO14" s="19"/>
      <c r="BP14" s="19"/>
      <c r="BQ14" s="19">
        <f t="shared" si="3"/>
        <v>0</v>
      </c>
      <c r="BR14" s="5">
        <f t="shared" si="4"/>
        <v>0</v>
      </c>
      <c r="BS14" s="8">
        <f t="shared" si="5"/>
        <v>0</v>
      </c>
      <c r="BT14" s="5"/>
    </row>
    <row r="15" spans="1:72" ht="15.95" customHeight="1">
      <c r="A15" s="83" t="s">
        <v>484</v>
      </c>
      <c r="B15" s="83" t="s">
        <v>485</v>
      </c>
      <c r="C15" s="84"/>
      <c r="D15" s="85"/>
      <c r="E15" s="84"/>
      <c r="F15" s="85"/>
      <c r="G15" s="8">
        <f t="shared" si="0"/>
        <v>0</v>
      </c>
      <c r="H15" s="9"/>
      <c r="I15" s="9"/>
      <c r="J15" s="5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36"/>
      <c r="Z15" s="5"/>
      <c r="AA15" s="5"/>
      <c r="AB15" s="5"/>
      <c r="AC15" s="5"/>
      <c r="AD15" s="5"/>
      <c r="AE15" s="5"/>
      <c r="AF15" s="5">
        <f t="shared" si="1"/>
        <v>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7"/>
      <c r="BI15" s="5"/>
      <c r="BJ15" s="5">
        <f t="shared" si="2"/>
        <v>0</v>
      </c>
      <c r="BK15" s="5"/>
      <c r="BL15" s="5"/>
      <c r="BM15" s="21"/>
      <c r="BN15" s="38"/>
      <c r="BO15" s="19"/>
      <c r="BP15" s="19"/>
      <c r="BQ15" s="19">
        <f t="shared" si="3"/>
        <v>0</v>
      </c>
      <c r="BR15" s="5">
        <f t="shared" si="4"/>
        <v>0</v>
      </c>
      <c r="BS15" s="8">
        <f t="shared" si="5"/>
        <v>0</v>
      </c>
      <c r="BT15" s="5"/>
    </row>
    <row r="16" spans="1:72" ht="15.95" customHeight="1">
      <c r="A16" s="83" t="s">
        <v>486</v>
      </c>
      <c r="B16" s="83" t="s">
        <v>487</v>
      </c>
      <c r="C16" s="84"/>
      <c r="D16" s="85"/>
      <c r="E16" s="84"/>
      <c r="F16" s="85"/>
      <c r="G16" s="8">
        <f t="shared" si="0"/>
        <v>0</v>
      </c>
      <c r="H16" s="9"/>
      <c r="I16" s="9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>
        <f t="shared" si="1"/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7"/>
      <c r="BI16" s="5"/>
      <c r="BJ16" s="5">
        <f t="shared" si="2"/>
        <v>0</v>
      </c>
      <c r="BK16" s="19"/>
      <c r="BL16" s="19"/>
      <c r="BM16" s="21" t="s">
        <v>86</v>
      </c>
      <c r="BN16" s="38">
        <v>0.2</v>
      </c>
      <c r="BO16" s="19"/>
      <c r="BP16" s="19"/>
      <c r="BQ16" s="19">
        <f t="shared" si="3"/>
        <v>0.2</v>
      </c>
      <c r="BR16" s="5">
        <f t="shared" si="4"/>
        <v>0.2</v>
      </c>
      <c r="BS16" s="8">
        <f t="shared" si="5"/>
        <v>0.2</v>
      </c>
      <c r="BT16" s="5"/>
    </row>
    <row r="17" spans="1:72" ht="15.95" customHeight="1">
      <c r="A17" s="83" t="s">
        <v>488</v>
      </c>
      <c r="B17" s="83" t="s">
        <v>489</v>
      </c>
      <c r="C17" s="84">
        <v>1.2</v>
      </c>
      <c r="D17" s="86" t="s">
        <v>88</v>
      </c>
      <c r="E17" s="84"/>
      <c r="F17" s="85"/>
      <c r="G17" s="8">
        <f t="shared" si="0"/>
        <v>1.2</v>
      </c>
      <c r="H17" s="9"/>
      <c r="I17" s="9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6" t="s">
        <v>421</v>
      </c>
      <c r="AA17" s="5">
        <v>0.2</v>
      </c>
      <c r="AB17" s="5"/>
      <c r="AC17" s="5"/>
      <c r="AD17" s="5"/>
      <c r="AE17" s="5"/>
      <c r="AF17" s="5">
        <f t="shared" si="1"/>
        <v>0.2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7"/>
      <c r="BI17" s="5"/>
      <c r="BJ17" s="5">
        <f t="shared" si="2"/>
        <v>0</v>
      </c>
      <c r="BK17" s="5"/>
      <c r="BL17" s="5"/>
      <c r="BM17" s="21"/>
      <c r="BN17" s="38"/>
      <c r="BO17" s="3" t="s">
        <v>257</v>
      </c>
      <c r="BP17" s="19">
        <v>0.1</v>
      </c>
      <c r="BQ17" s="19">
        <f t="shared" si="3"/>
        <v>0.1</v>
      </c>
      <c r="BR17" s="5">
        <f t="shared" si="4"/>
        <v>0.1</v>
      </c>
      <c r="BS17" s="8">
        <f t="shared" si="5"/>
        <v>1.5</v>
      </c>
      <c r="BT17" s="5"/>
    </row>
    <row r="18" spans="1:72" ht="15.95" customHeight="1">
      <c r="A18" s="83" t="s">
        <v>490</v>
      </c>
      <c r="B18" s="83" t="s">
        <v>491</v>
      </c>
      <c r="C18" s="84"/>
      <c r="D18" s="85"/>
      <c r="E18" s="84"/>
      <c r="F18" s="85"/>
      <c r="G18" s="8">
        <f t="shared" si="0"/>
        <v>0</v>
      </c>
      <c r="H18" s="9"/>
      <c r="I18" s="9"/>
      <c r="J18" s="5">
        <v>1</v>
      </c>
      <c r="K18" s="5">
        <v>0.1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36"/>
      <c r="Z18" s="5"/>
      <c r="AA18" s="5"/>
      <c r="AB18" s="5"/>
      <c r="AC18" s="5"/>
      <c r="AD18" s="5"/>
      <c r="AE18" s="5"/>
      <c r="AF18" s="5">
        <f t="shared" si="1"/>
        <v>0.1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7"/>
      <c r="BI18" s="5"/>
      <c r="BJ18" s="5">
        <f t="shared" si="2"/>
        <v>0</v>
      </c>
      <c r="BK18" s="5"/>
      <c r="BL18" s="5"/>
      <c r="BM18" s="21"/>
      <c r="BN18" s="38"/>
      <c r="BO18" s="19"/>
      <c r="BP18" s="19"/>
      <c r="BQ18" s="19">
        <f t="shared" si="3"/>
        <v>0</v>
      </c>
      <c r="BR18" s="5">
        <f t="shared" si="4"/>
        <v>0</v>
      </c>
      <c r="BS18" s="8">
        <f t="shared" si="5"/>
        <v>0.1</v>
      </c>
      <c r="BT18" s="5"/>
    </row>
    <row r="19" spans="1:72" ht="15.95" customHeight="1">
      <c r="A19" s="83" t="s">
        <v>492</v>
      </c>
      <c r="B19" s="83" t="s">
        <v>493</v>
      </c>
      <c r="C19" s="84">
        <v>1.6</v>
      </c>
      <c r="D19" s="86" t="s">
        <v>111</v>
      </c>
      <c r="E19" s="84"/>
      <c r="F19" s="85"/>
      <c r="G19" s="8">
        <f t="shared" si="0"/>
        <v>1.6</v>
      </c>
      <c r="H19" s="9"/>
      <c r="I19" s="9"/>
      <c r="J19" s="5">
        <v>3</v>
      </c>
      <c r="K19" s="5">
        <v>0.3</v>
      </c>
      <c r="L19" s="5"/>
      <c r="M19" s="5"/>
      <c r="N19" s="6" t="s">
        <v>105</v>
      </c>
      <c r="O19" s="10" t="s">
        <v>471</v>
      </c>
      <c r="P19" s="5">
        <v>0.5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>
        <f t="shared" si="1"/>
        <v>0.8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6" t="s">
        <v>248</v>
      </c>
      <c r="BD19" s="5">
        <v>0.1</v>
      </c>
      <c r="BE19" s="5"/>
      <c r="BF19" s="5"/>
      <c r="BG19" s="39"/>
      <c r="BH19" s="40"/>
      <c r="BI19" s="5"/>
      <c r="BJ19" s="5">
        <f t="shared" si="2"/>
        <v>0.1</v>
      </c>
      <c r="BK19" s="19"/>
      <c r="BL19" s="19"/>
      <c r="BM19" s="21" t="s">
        <v>86</v>
      </c>
      <c r="BN19" s="38">
        <v>0.2</v>
      </c>
      <c r="BO19" s="19"/>
      <c r="BP19" s="19"/>
      <c r="BQ19" s="19">
        <f t="shared" si="3"/>
        <v>0.2</v>
      </c>
      <c r="BR19" s="5">
        <f t="shared" si="4"/>
        <v>0.2</v>
      </c>
      <c r="BS19" s="8">
        <f t="shared" si="5"/>
        <v>2.7</v>
      </c>
      <c r="BT19" s="5"/>
    </row>
    <row r="20" spans="1:72" ht="15.95" customHeight="1">
      <c r="A20" s="83" t="s">
        <v>494</v>
      </c>
      <c r="B20" s="83" t="s">
        <v>495</v>
      </c>
      <c r="C20" s="84"/>
      <c r="D20" s="85"/>
      <c r="E20" s="84"/>
      <c r="F20" s="85"/>
      <c r="G20" s="8">
        <f t="shared" si="0"/>
        <v>0</v>
      </c>
      <c r="H20" s="9"/>
      <c r="I20" s="9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>
        <f t="shared" si="1"/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>
        <f t="shared" si="2"/>
        <v>0</v>
      </c>
      <c r="BK20" s="5"/>
      <c r="BL20" s="5"/>
      <c r="BM20" s="41"/>
      <c r="BN20" s="19"/>
      <c r="BO20" s="19"/>
      <c r="BP20" s="19"/>
      <c r="BQ20" s="19">
        <f t="shared" si="3"/>
        <v>0</v>
      </c>
      <c r="BR20" s="5">
        <f t="shared" si="4"/>
        <v>0</v>
      </c>
      <c r="BS20" s="8">
        <f t="shared" si="5"/>
        <v>0</v>
      </c>
      <c r="BT20" s="5"/>
    </row>
    <row r="21" spans="1:72" ht="15.95" customHeight="1">
      <c r="A21" s="83" t="s">
        <v>496</v>
      </c>
      <c r="B21" s="83" t="s">
        <v>497</v>
      </c>
      <c r="C21" s="84"/>
      <c r="D21" s="85"/>
      <c r="E21" s="84"/>
      <c r="F21" s="85"/>
      <c r="G21" s="8">
        <f t="shared" si="0"/>
        <v>0</v>
      </c>
      <c r="H21" s="9"/>
      <c r="I21" s="9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f t="shared" si="1"/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>
        <f t="shared" si="2"/>
        <v>0</v>
      </c>
      <c r="BK21" s="5"/>
      <c r="BL21" s="5"/>
      <c r="BM21" s="41"/>
      <c r="BN21" s="19"/>
      <c r="BO21" s="19"/>
      <c r="BP21" s="19"/>
      <c r="BQ21" s="19">
        <f t="shared" si="3"/>
        <v>0</v>
      </c>
      <c r="BR21" s="5">
        <f t="shared" si="4"/>
        <v>0</v>
      </c>
      <c r="BS21" s="8">
        <f t="shared" si="5"/>
        <v>0</v>
      </c>
      <c r="BT21" s="5"/>
    </row>
    <row r="22" spans="1:72" ht="15.95" customHeight="1">
      <c r="A22" s="83" t="s">
        <v>498</v>
      </c>
      <c r="B22" s="83" t="s">
        <v>499</v>
      </c>
      <c r="C22" s="84">
        <v>1.6</v>
      </c>
      <c r="D22" s="86" t="s">
        <v>123</v>
      </c>
      <c r="E22" s="84"/>
      <c r="F22" s="85"/>
      <c r="G22" s="8">
        <f t="shared" si="0"/>
        <v>1.6</v>
      </c>
      <c r="H22" s="9"/>
      <c r="I22" s="9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6" t="s">
        <v>105</v>
      </c>
      <c r="AA22" s="5">
        <v>0.1</v>
      </c>
      <c r="AB22" s="5"/>
      <c r="AC22" s="5"/>
      <c r="AD22" s="5"/>
      <c r="AE22" s="5"/>
      <c r="AF22" s="5">
        <f t="shared" si="1"/>
        <v>0.1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>
        <f t="shared" si="2"/>
        <v>0</v>
      </c>
      <c r="BK22" s="19"/>
      <c r="BL22" s="19"/>
      <c r="BM22" s="41"/>
      <c r="BN22" s="19"/>
      <c r="BO22" s="19"/>
      <c r="BP22" s="19"/>
      <c r="BQ22" s="19">
        <f t="shared" si="3"/>
        <v>0</v>
      </c>
      <c r="BR22" s="5">
        <f t="shared" si="4"/>
        <v>0</v>
      </c>
      <c r="BS22" s="8">
        <f t="shared" si="5"/>
        <v>1.7000000000000002</v>
      </c>
      <c r="BT22" s="5"/>
    </row>
    <row r="23" spans="1:72" ht="15.95" customHeight="1">
      <c r="A23" s="83" t="s">
        <v>500</v>
      </c>
      <c r="B23" s="83" t="s">
        <v>501</v>
      </c>
      <c r="C23" s="84"/>
      <c r="D23" s="85"/>
      <c r="E23" s="84"/>
      <c r="F23" s="85"/>
      <c r="G23" s="8">
        <f t="shared" si="0"/>
        <v>0</v>
      </c>
      <c r="H23" s="9"/>
      <c r="I23" s="9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>
        <f t="shared" si="1"/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>
        <f t="shared" si="2"/>
        <v>0</v>
      </c>
      <c r="BK23" s="5"/>
      <c r="BL23" s="5"/>
      <c r="BM23" s="41"/>
      <c r="BN23" s="19"/>
      <c r="BO23" s="19"/>
      <c r="BP23" s="19"/>
      <c r="BQ23" s="19">
        <f t="shared" si="3"/>
        <v>0</v>
      </c>
      <c r="BR23" s="5">
        <f t="shared" si="4"/>
        <v>0</v>
      </c>
      <c r="BS23" s="8">
        <f t="shared" si="5"/>
        <v>0</v>
      </c>
      <c r="BT23" s="5"/>
    </row>
    <row r="24" spans="1:72" ht="15.95" customHeight="1">
      <c r="A24" s="83" t="s">
        <v>502</v>
      </c>
      <c r="B24" s="83" t="s">
        <v>503</v>
      </c>
      <c r="C24" s="84"/>
      <c r="D24" s="85"/>
      <c r="E24" s="84">
        <v>2</v>
      </c>
      <c r="F24" s="86" t="s">
        <v>504</v>
      </c>
      <c r="G24" s="8">
        <f t="shared" si="0"/>
        <v>2</v>
      </c>
      <c r="H24" s="9"/>
      <c r="I24" s="9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>
        <f t="shared" si="1"/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>
        <v>4</v>
      </c>
      <c r="BF24" s="5">
        <v>0.1</v>
      </c>
      <c r="BG24" s="5"/>
      <c r="BH24" s="5"/>
      <c r="BI24" s="5"/>
      <c r="BJ24" s="5">
        <f t="shared" si="2"/>
        <v>0.1</v>
      </c>
      <c r="BK24" s="5"/>
      <c r="BL24" s="5"/>
      <c r="BM24" s="41"/>
      <c r="BN24" s="19"/>
      <c r="BO24" s="3" t="s">
        <v>257</v>
      </c>
      <c r="BP24" s="19">
        <v>0.1</v>
      </c>
      <c r="BQ24" s="19">
        <f t="shared" si="3"/>
        <v>0.1</v>
      </c>
      <c r="BR24" s="5">
        <f t="shared" si="4"/>
        <v>0.1</v>
      </c>
      <c r="BS24" s="8">
        <f t="shared" si="5"/>
        <v>2.2000000000000002</v>
      </c>
      <c r="BT24" s="5"/>
    </row>
    <row r="25" spans="1:72" ht="15.95" customHeight="1">
      <c r="A25" s="83" t="s">
        <v>505</v>
      </c>
      <c r="B25" s="83" t="s">
        <v>506</v>
      </c>
      <c r="C25" s="84"/>
      <c r="D25" s="85"/>
      <c r="E25" s="84">
        <v>2</v>
      </c>
      <c r="F25" s="86" t="s">
        <v>507</v>
      </c>
      <c r="G25" s="8">
        <f t="shared" si="0"/>
        <v>2</v>
      </c>
      <c r="H25" s="9"/>
      <c r="I25" s="9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>
        <f t="shared" si="1"/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>
        <f t="shared" si="2"/>
        <v>0</v>
      </c>
      <c r="BK25" s="19"/>
      <c r="BL25" s="19"/>
      <c r="BM25" s="41"/>
      <c r="BN25" s="19"/>
      <c r="BO25" s="19"/>
      <c r="BP25" s="19"/>
      <c r="BQ25" s="19">
        <f t="shared" si="3"/>
        <v>0</v>
      </c>
      <c r="BR25" s="5">
        <f t="shared" si="4"/>
        <v>0</v>
      </c>
      <c r="BS25" s="8">
        <f t="shared" si="5"/>
        <v>2</v>
      </c>
      <c r="BT25" s="5"/>
    </row>
    <row r="26" spans="1:72" ht="15.95" customHeight="1">
      <c r="A26" s="83" t="s">
        <v>508</v>
      </c>
      <c r="B26" s="83" t="s">
        <v>509</v>
      </c>
      <c r="C26" s="84"/>
      <c r="D26" s="85"/>
      <c r="E26" s="84">
        <v>2</v>
      </c>
      <c r="F26" s="86" t="s">
        <v>507</v>
      </c>
      <c r="G26" s="8">
        <f t="shared" si="0"/>
        <v>2</v>
      </c>
      <c r="H26" s="9"/>
      <c r="I26" s="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>
        <f t="shared" si="1"/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>
        <f t="shared" si="2"/>
        <v>0</v>
      </c>
      <c r="BK26" s="5"/>
      <c r="BL26" s="5"/>
      <c r="BM26" s="21" t="s">
        <v>86</v>
      </c>
      <c r="BN26" s="38">
        <v>0.2</v>
      </c>
      <c r="BO26" s="19"/>
      <c r="BP26" s="19"/>
      <c r="BQ26" s="19">
        <f t="shared" si="3"/>
        <v>0.2</v>
      </c>
      <c r="BR26" s="5">
        <f t="shared" si="4"/>
        <v>0.2</v>
      </c>
      <c r="BS26" s="8">
        <f t="shared" si="5"/>
        <v>2.2000000000000002</v>
      </c>
      <c r="BT26" s="5"/>
    </row>
    <row r="27" spans="1:72" ht="15.95" customHeight="1">
      <c r="A27" s="83" t="s">
        <v>510</v>
      </c>
      <c r="B27" s="83" t="s">
        <v>511</v>
      </c>
      <c r="C27" s="84">
        <v>1.2</v>
      </c>
      <c r="D27" s="86" t="s">
        <v>151</v>
      </c>
      <c r="E27" s="84"/>
      <c r="F27" s="85"/>
      <c r="G27" s="8">
        <f t="shared" si="0"/>
        <v>1.2</v>
      </c>
      <c r="H27" s="9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>
        <f t="shared" si="1"/>
        <v>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>
        <f t="shared" si="2"/>
        <v>0</v>
      </c>
      <c r="BK27" s="5"/>
      <c r="BL27" s="5"/>
      <c r="BM27" s="41"/>
      <c r="BN27" s="19"/>
      <c r="BO27" s="19"/>
      <c r="BP27" s="19"/>
      <c r="BQ27" s="19">
        <f t="shared" si="3"/>
        <v>0</v>
      </c>
      <c r="BR27" s="5">
        <f t="shared" si="4"/>
        <v>0</v>
      </c>
      <c r="BS27" s="8">
        <f t="shared" si="5"/>
        <v>1.2</v>
      </c>
      <c r="BT27" s="5"/>
    </row>
    <row r="28" spans="1:72" ht="14.1" customHeight="1">
      <c r="A28" s="83" t="s">
        <v>512</v>
      </c>
      <c r="B28" s="83" t="s">
        <v>513</v>
      </c>
      <c r="C28" s="87"/>
      <c r="D28" s="88"/>
      <c r="E28" s="87">
        <v>2</v>
      </c>
      <c r="F28" s="89" t="s">
        <v>504</v>
      </c>
      <c r="G28" s="8">
        <f t="shared" si="0"/>
        <v>2</v>
      </c>
      <c r="H28" s="9"/>
      <c r="I28" s="9"/>
      <c r="J28" s="4">
        <v>1</v>
      </c>
      <c r="K28" s="4">
        <v>0.1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6" t="s">
        <v>105</v>
      </c>
      <c r="AA28" s="5">
        <v>0.1</v>
      </c>
      <c r="AB28" s="4"/>
      <c r="AC28" s="4"/>
      <c r="AD28" s="4"/>
      <c r="AE28" s="4"/>
      <c r="AF28" s="5">
        <f t="shared" si="1"/>
        <v>0.2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37" t="s">
        <v>248</v>
      </c>
      <c r="BD28" s="11">
        <v>0.1</v>
      </c>
      <c r="BE28" s="11">
        <v>10</v>
      </c>
      <c r="BF28" s="11">
        <v>0.2</v>
      </c>
      <c r="BG28" s="11"/>
      <c r="BH28" s="4"/>
      <c r="BI28" s="4"/>
      <c r="BJ28" s="5">
        <f t="shared" si="2"/>
        <v>0.30000000000000004</v>
      </c>
      <c r="BK28" s="4"/>
      <c r="BL28" s="4"/>
      <c r="BM28" s="21" t="s">
        <v>86</v>
      </c>
      <c r="BN28" s="38">
        <v>0.2</v>
      </c>
      <c r="BO28" s="3" t="s">
        <v>257</v>
      </c>
      <c r="BP28" s="19">
        <v>0.1</v>
      </c>
      <c r="BQ28" s="19">
        <f t="shared" si="3"/>
        <v>0.30000000000000004</v>
      </c>
      <c r="BR28" s="5">
        <f t="shared" si="4"/>
        <v>0.30000000000000004</v>
      </c>
      <c r="BS28" s="8">
        <f t="shared" si="5"/>
        <v>2.8</v>
      </c>
      <c r="BT28" s="4"/>
    </row>
    <row r="29" spans="1:72" ht="14.1" customHeight="1">
      <c r="A29" s="83" t="s">
        <v>514</v>
      </c>
      <c r="B29" s="83" t="s">
        <v>515</v>
      </c>
      <c r="C29" s="87">
        <v>1.2</v>
      </c>
      <c r="D29" s="89" t="s">
        <v>109</v>
      </c>
      <c r="E29" s="87"/>
      <c r="F29" s="88"/>
      <c r="G29" s="8">
        <f t="shared" si="0"/>
        <v>1.2</v>
      </c>
      <c r="H29" s="34"/>
      <c r="I29" s="3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5">
        <f t="shared" si="1"/>
        <v>0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11"/>
      <c r="BF29" s="11"/>
      <c r="BG29" s="11"/>
      <c r="BH29" s="4"/>
      <c r="BI29" s="4"/>
      <c r="BJ29" s="5">
        <f t="shared" si="2"/>
        <v>0</v>
      </c>
      <c r="BK29" s="4"/>
      <c r="BL29" s="4"/>
      <c r="BM29" s="42"/>
      <c r="BN29" s="4"/>
      <c r="BO29" s="4"/>
      <c r="BP29" s="4"/>
      <c r="BQ29" s="19">
        <f t="shared" si="3"/>
        <v>0</v>
      </c>
      <c r="BR29" s="5">
        <f t="shared" si="4"/>
        <v>0</v>
      </c>
      <c r="BS29" s="8">
        <f t="shared" si="5"/>
        <v>1.2</v>
      </c>
      <c r="BT29" s="4"/>
    </row>
    <row r="30" spans="1:72" ht="14.1" customHeight="1">
      <c r="A30" s="83" t="s">
        <v>516</v>
      </c>
      <c r="B30" s="83" t="s">
        <v>517</v>
      </c>
      <c r="C30" s="87"/>
      <c r="D30" s="88"/>
      <c r="E30" s="87"/>
      <c r="F30" s="88"/>
      <c r="G30" s="8">
        <f t="shared" si="0"/>
        <v>0</v>
      </c>
      <c r="H30" s="34"/>
      <c r="I30" s="3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5">
        <f t="shared" si="1"/>
        <v>0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11"/>
      <c r="BF30" s="11"/>
      <c r="BG30" s="11"/>
      <c r="BH30" s="4"/>
      <c r="BI30" s="4"/>
      <c r="BJ30" s="5">
        <f t="shared" si="2"/>
        <v>0</v>
      </c>
      <c r="BK30" s="4"/>
      <c r="BL30" s="4"/>
      <c r="BM30" s="42"/>
      <c r="BN30" s="4"/>
      <c r="BO30" s="4"/>
      <c r="BP30" s="4"/>
      <c r="BQ30" s="19">
        <f t="shared" si="3"/>
        <v>0</v>
      </c>
      <c r="BR30" s="5">
        <f t="shared" si="4"/>
        <v>0</v>
      </c>
      <c r="BS30" s="8">
        <f t="shared" si="5"/>
        <v>0</v>
      </c>
      <c r="BT30" s="4"/>
    </row>
    <row r="31" spans="1:72" ht="14.1" customHeight="1">
      <c r="A31" s="83" t="s">
        <v>518</v>
      </c>
      <c r="B31" s="83" t="s">
        <v>519</v>
      </c>
      <c r="C31" s="87"/>
      <c r="D31" s="88"/>
      <c r="E31" s="87"/>
      <c r="F31" s="88"/>
      <c r="G31" s="8">
        <f t="shared" si="0"/>
        <v>0</v>
      </c>
      <c r="H31" s="34"/>
      <c r="I31" s="3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5">
        <f t="shared" si="1"/>
        <v>0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11"/>
      <c r="BF31" s="11"/>
      <c r="BG31" s="11"/>
      <c r="BH31" s="4"/>
      <c r="BI31" s="4"/>
      <c r="BJ31" s="5">
        <f t="shared" si="2"/>
        <v>0</v>
      </c>
      <c r="BK31" s="4"/>
      <c r="BL31" s="4"/>
      <c r="BM31" s="42"/>
      <c r="BN31" s="4"/>
      <c r="BO31" s="4"/>
      <c r="BP31" s="4"/>
      <c r="BQ31" s="19">
        <f t="shared" si="3"/>
        <v>0</v>
      </c>
      <c r="BR31" s="5">
        <f t="shared" si="4"/>
        <v>0</v>
      </c>
      <c r="BS31" s="8">
        <f t="shared" si="5"/>
        <v>0</v>
      </c>
      <c r="BT31" s="4"/>
    </row>
    <row r="32" spans="1:72" ht="14.1" customHeight="1">
      <c r="A32" s="83" t="s">
        <v>520</v>
      </c>
      <c r="B32" s="83" t="s">
        <v>521</v>
      </c>
      <c r="C32" s="87"/>
      <c r="D32" s="88"/>
      <c r="E32" s="87"/>
      <c r="F32" s="88"/>
      <c r="G32" s="8">
        <f t="shared" si="0"/>
        <v>0</v>
      </c>
      <c r="H32" s="34"/>
      <c r="I32" s="3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5">
        <f t="shared" si="1"/>
        <v>0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18"/>
      <c r="BD32" s="18"/>
      <c r="BE32" s="18"/>
      <c r="BF32" s="11"/>
      <c r="BG32" s="11"/>
      <c r="BH32" s="4"/>
      <c r="BI32" s="4"/>
      <c r="BJ32" s="5">
        <f t="shared" si="2"/>
        <v>0</v>
      </c>
      <c r="BK32" s="4"/>
      <c r="BL32" s="4"/>
      <c r="BM32" s="42"/>
      <c r="BN32" s="4"/>
      <c r="BO32" s="4"/>
      <c r="BP32" s="4"/>
      <c r="BQ32" s="19">
        <f t="shared" si="3"/>
        <v>0</v>
      </c>
      <c r="BR32" s="5">
        <f t="shared" si="4"/>
        <v>0</v>
      </c>
      <c r="BS32" s="8">
        <f t="shared" si="5"/>
        <v>0</v>
      </c>
      <c r="BT32" s="4"/>
    </row>
    <row r="33" spans="1:72" ht="14.1" customHeight="1">
      <c r="A33" s="83" t="s">
        <v>522</v>
      </c>
      <c r="B33" s="83" t="s">
        <v>523</v>
      </c>
      <c r="C33" s="87"/>
      <c r="D33" s="88"/>
      <c r="E33" s="87"/>
      <c r="F33" s="88"/>
      <c r="G33" s="8">
        <f t="shared" si="0"/>
        <v>0</v>
      </c>
      <c r="H33" s="34"/>
      <c r="I33" s="3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5">
        <f t="shared" si="1"/>
        <v>0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18"/>
      <c r="BD33" s="18"/>
      <c r="BE33" s="18"/>
      <c r="BF33" s="11"/>
      <c r="BG33" s="11"/>
      <c r="BH33" s="4"/>
      <c r="BI33" s="4"/>
      <c r="BJ33" s="5">
        <f t="shared" si="2"/>
        <v>0</v>
      </c>
      <c r="BK33" s="4"/>
      <c r="BL33" s="4"/>
      <c r="BM33" s="42"/>
      <c r="BN33" s="4"/>
      <c r="BO33" s="4"/>
      <c r="BP33" s="4"/>
      <c r="BQ33" s="19">
        <f t="shared" si="3"/>
        <v>0</v>
      </c>
      <c r="BR33" s="5">
        <f t="shared" si="4"/>
        <v>0</v>
      </c>
      <c r="BS33" s="8">
        <f t="shared" si="5"/>
        <v>0</v>
      </c>
      <c r="BT33" s="4"/>
    </row>
    <row r="34" spans="1:72" ht="14.1" customHeight="1">
      <c r="A34" s="83" t="s">
        <v>524</v>
      </c>
      <c r="B34" s="83" t="s">
        <v>525</v>
      </c>
      <c r="C34" s="87"/>
      <c r="D34" s="88"/>
      <c r="E34" s="87"/>
      <c r="F34" s="88"/>
      <c r="G34" s="8">
        <f t="shared" si="0"/>
        <v>0</v>
      </c>
      <c r="H34" s="34"/>
      <c r="I34" s="3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5">
        <f t="shared" si="1"/>
        <v>0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18"/>
      <c r="BD34" s="18"/>
      <c r="BE34" s="18"/>
      <c r="BF34" s="11"/>
      <c r="BG34" s="11"/>
      <c r="BH34" s="4"/>
      <c r="BI34" s="4"/>
      <c r="BJ34" s="5">
        <f t="shared" si="2"/>
        <v>0</v>
      </c>
      <c r="BK34" s="4"/>
      <c r="BL34" s="4"/>
      <c r="BM34" s="42"/>
      <c r="BN34" s="4"/>
      <c r="BO34" s="4"/>
      <c r="BP34" s="4"/>
      <c r="BQ34" s="19">
        <f t="shared" si="3"/>
        <v>0</v>
      </c>
      <c r="BR34" s="5">
        <f t="shared" si="4"/>
        <v>0</v>
      </c>
      <c r="BS34" s="8">
        <f t="shared" si="5"/>
        <v>0</v>
      </c>
      <c r="BT34" s="4"/>
    </row>
    <row r="35" spans="1:72" ht="14.1" customHeight="1">
      <c r="A35" s="83" t="s">
        <v>526</v>
      </c>
      <c r="B35" s="83" t="s">
        <v>527</v>
      </c>
      <c r="C35" s="87"/>
      <c r="D35" s="88"/>
      <c r="E35" s="87"/>
      <c r="F35" s="88"/>
      <c r="G35" s="8">
        <f t="shared" si="0"/>
        <v>0</v>
      </c>
      <c r="H35" s="34"/>
      <c r="I35" s="3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5">
        <f t="shared" si="1"/>
        <v>0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17" t="s">
        <v>248</v>
      </c>
      <c r="BD35" s="18">
        <v>0.1</v>
      </c>
      <c r="BE35" s="18"/>
      <c r="BF35" s="11"/>
      <c r="BG35" s="11"/>
      <c r="BH35" s="4"/>
      <c r="BI35" s="4"/>
      <c r="BJ35" s="5">
        <f t="shared" si="2"/>
        <v>0.1</v>
      </c>
      <c r="BK35" s="4"/>
      <c r="BL35" s="4"/>
      <c r="BM35" s="42"/>
      <c r="BN35" s="4"/>
      <c r="BO35" s="4"/>
      <c r="BP35" s="4"/>
      <c r="BQ35" s="19">
        <f t="shared" si="3"/>
        <v>0</v>
      </c>
      <c r="BR35" s="5">
        <f t="shared" si="4"/>
        <v>0</v>
      </c>
      <c r="BS35" s="8">
        <f t="shared" si="5"/>
        <v>0.1</v>
      </c>
      <c r="BT35" s="4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tabSelected="1" workbookViewId="0">
      <selection activeCell="E14" sqref="E14"/>
    </sheetView>
  </sheetViews>
  <sheetFormatPr defaultColWidth="9" defaultRowHeight="13.5" customHeight="1"/>
  <cols>
    <col min="1" max="1" width="11.375" style="1" customWidth="1"/>
    <col min="2" max="256" width="9" style="1" customWidth="1"/>
  </cols>
  <sheetData>
    <row r="1" spans="1:72" ht="25.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 t="s">
        <v>5</v>
      </c>
      <c r="AH2" s="93"/>
      <c r="AI2" s="96"/>
      <c r="AJ2" s="96"/>
      <c r="AK2" s="96"/>
      <c r="AL2" s="96"/>
      <c r="AM2" s="96"/>
      <c r="AN2" s="93"/>
      <c r="AO2" s="93"/>
      <c r="AP2" s="93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3"/>
      <c r="BO2" s="97"/>
      <c r="BP2" s="97"/>
      <c r="BQ2" s="97"/>
      <c r="BR2" s="97"/>
      <c r="BS2" s="3" t="s">
        <v>7</v>
      </c>
      <c r="BT2" s="3" t="s">
        <v>8</v>
      </c>
    </row>
    <row r="3" spans="1:72" ht="33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3"/>
      <c r="N3" s="94" t="s">
        <v>16</v>
      </c>
      <c r="O3" s="93"/>
      <c r="P3" s="93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144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3"/>
      <c r="BO3" s="97"/>
      <c r="BP3" s="97"/>
      <c r="BQ3" s="97"/>
      <c r="BR3" s="94" t="s">
        <v>27</v>
      </c>
      <c r="BS3" s="20"/>
      <c r="BT3" s="20"/>
    </row>
    <row r="4" spans="1:72" ht="27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3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3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3"/>
      <c r="BS4" s="5"/>
      <c r="BT4" s="5"/>
    </row>
    <row r="5" spans="1:72" ht="67.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5">
        <v>1120142319</v>
      </c>
      <c r="B6" s="6" t="s">
        <v>528</v>
      </c>
      <c r="C6" s="5"/>
      <c r="D6" s="7"/>
      <c r="E6" s="5"/>
      <c r="F6" s="5"/>
      <c r="G6" s="8">
        <f t="shared" ref="G6:G19" si="0">SUM(C6,E6)</f>
        <v>0</v>
      </c>
      <c r="H6" s="9"/>
      <c r="I6" s="9"/>
      <c r="J6" s="5">
        <v>1</v>
      </c>
      <c r="K6" s="5">
        <v>0.1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>
        <f t="shared" ref="AF6:AF29" si="1">SUM(AE6,AC6,AA6,Y6,W6,R6,P6,M6,K6,I6,U6)</f>
        <v>0.1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>
        <f t="shared" ref="BJ6:BJ29" si="2">SUM(BI6,BG6,BD6,BB6,AZ6,AV6,AT6,AR6,AP6,AN6,AL6,AJ6,AH6,BF6)</f>
        <v>0</v>
      </c>
      <c r="BK6" s="5"/>
      <c r="BL6" s="5"/>
      <c r="BM6" s="21" t="s">
        <v>86</v>
      </c>
      <c r="BN6" s="5">
        <v>0.2</v>
      </c>
      <c r="BO6" s="19"/>
      <c r="BP6" s="19"/>
      <c r="BQ6" s="19">
        <f t="shared" ref="BQ6:BQ29" si="3">SUM(BN6,BP6)</f>
        <v>0.2</v>
      </c>
      <c r="BR6" s="5">
        <f t="shared" ref="BR6:BR29" si="4">SUM(BQ6,BL6)</f>
        <v>0.2</v>
      </c>
      <c r="BS6" s="8">
        <f t="shared" ref="BS6:BS29" si="5">SUM(BR6,BJ6,AF6,G6)</f>
        <v>0.30000000000000004</v>
      </c>
      <c r="BT6" s="5"/>
    </row>
    <row r="7" spans="1:72" ht="15.95" customHeight="1">
      <c r="A7" s="5">
        <v>1120142321</v>
      </c>
      <c r="B7" s="6" t="s">
        <v>529</v>
      </c>
      <c r="C7" s="5"/>
      <c r="D7" s="7"/>
      <c r="E7" s="5"/>
      <c r="F7" s="5"/>
      <c r="G7" s="8">
        <f t="shared" si="0"/>
        <v>0</v>
      </c>
      <c r="H7" s="9"/>
      <c r="I7" s="9"/>
      <c r="J7" s="5">
        <v>1</v>
      </c>
      <c r="K7" s="5">
        <v>0.1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>
        <f t="shared" si="1"/>
        <v>0.1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>
        <f t="shared" si="2"/>
        <v>0</v>
      </c>
      <c r="BK7" s="19"/>
      <c r="BL7" s="19"/>
      <c r="BM7" s="21" t="s">
        <v>86</v>
      </c>
      <c r="BN7" s="5">
        <v>0.2</v>
      </c>
      <c r="BO7" s="19"/>
      <c r="BP7" s="19"/>
      <c r="BQ7" s="19">
        <f t="shared" si="3"/>
        <v>0.2</v>
      </c>
      <c r="BR7" s="5">
        <f t="shared" si="4"/>
        <v>0.2</v>
      </c>
      <c r="BS7" s="8">
        <f t="shared" si="5"/>
        <v>0.30000000000000004</v>
      </c>
      <c r="BT7" s="5"/>
    </row>
    <row r="8" spans="1:72" ht="15.95" customHeight="1">
      <c r="A8" s="5">
        <v>1120142325</v>
      </c>
      <c r="B8" s="6" t="s">
        <v>530</v>
      </c>
      <c r="C8" s="5">
        <v>1.2</v>
      </c>
      <c r="D8" s="10" t="s">
        <v>230</v>
      </c>
      <c r="E8" s="5"/>
      <c r="F8" s="5"/>
      <c r="G8" s="8">
        <f t="shared" si="0"/>
        <v>1.2</v>
      </c>
      <c r="H8" s="9"/>
      <c r="I8" s="9"/>
      <c r="J8" s="5">
        <v>1</v>
      </c>
      <c r="K8" s="3" t="s">
        <v>104</v>
      </c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si="1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6" t="s">
        <v>105</v>
      </c>
      <c r="BD8" s="5">
        <v>0.1</v>
      </c>
      <c r="BE8" s="5"/>
      <c r="BF8" s="5"/>
      <c r="BG8" s="5"/>
      <c r="BH8" s="5"/>
      <c r="BI8" s="5"/>
      <c r="BJ8" s="5">
        <f t="shared" si="2"/>
        <v>0.1</v>
      </c>
      <c r="BK8" s="5"/>
      <c r="BL8" s="5"/>
      <c r="BM8" s="21" t="s">
        <v>86</v>
      </c>
      <c r="BN8" s="5">
        <v>0.2</v>
      </c>
      <c r="BO8" s="19"/>
      <c r="BP8" s="19"/>
      <c r="BQ8" s="19">
        <f t="shared" si="3"/>
        <v>0.2</v>
      </c>
      <c r="BR8" s="5">
        <f t="shared" si="4"/>
        <v>0.2</v>
      </c>
      <c r="BS8" s="8">
        <f t="shared" si="5"/>
        <v>1.5</v>
      </c>
      <c r="BT8" s="5"/>
    </row>
    <row r="9" spans="1:72" ht="15.95" customHeight="1">
      <c r="A9" s="5">
        <v>1120142328</v>
      </c>
      <c r="B9" s="6" t="s">
        <v>531</v>
      </c>
      <c r="C9" s="5"/>
      <c r="D9" s="7"/>
      <c r="E9" s="5"/>
      <c r="F9" s="5"/>
      <c r="G9" s="8">
        <f t="shared" si="0"/>
        <v>0</v>
      </c>
      <c r="H9" s="9"/>
      <c r="I9" s="9"/>
      <c r="J9" s="5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f t="shared" si="1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>
        <f t="shared" si="2"/>
        <v>0</v>
      </c>
      <c r="BK9" s="5"/>
      <c r="BL9" s="5"/>
      <c r="BM9" s="21" t="s">
        <v>532</v>
      </c>
      <c r="BN9" s="5">
        <v>0.4</v>
      </c>
      <c r="BO9" s="19"/>
      <c r="BP9" s="19"/>
      <c r="BQ9" s="19">
        <f t="shared" si="3"/>
        <v>0.4</v>
      </c>
      <c r="BR9" s="5">
        <f t="shared" si="4"/>
        <v>0.4</v>
      </c>
      <c r="BS9" s="8">
        <f t="shared" si="5"/>
        <v>0.4</v>
      </c>
      <c r="BT9" s="5"/>
    </row>
    <row r="10" spans="1:72" ht="15.95" customHeight="1">
      <c r="A10" s="5">
        <v>1120142330</v>
      </c>
      <c r="B10" s="6" t="s">
        <v>533</v>
      </c>
      <c r="C10" s="5"/>
      <c r="D10" s="7"/>
      <c r="E10" s="5"/>
      <c r="F10" s="5"/>
      <c r="G10" s="8">
        <f t="shared" si="0"/>
        <v>0</v>
      </c>
      <c r="H10" s="9"/>
      <c r="I10" s="9"/>
      <c r="J10" s="5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>
        <f t="shared" si="1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>
        <f t="shared" si="2"/>
        <v>0</v>
      </c>
      <c r="BK10" s="19"/>
      <c r="BL10" s="19"/>
      <c r="BM10" s="21"/>
      <c r="BN10" s="5"/>
      <c r="BO10" s="6" t="s">
        <v>444</v>
      </c>
      <c r="BP10" s="22">
        <v>0.5</v>
      </c>
      <c r="BQ10" s="19">
        <f t="shared" si="3"/>
        <v>0.5</v>
      </c>
      <c r="BR10" s="5">
        <f t="shared" si="4"/>
        <v>0.5</v>
      </c>
      <c r="BS10" s="8">
        <f t="shared" si="5"/>
        <v>0.5</v>
      </c>
      <c r="BT10" s="5"/>
    </row>
    <row r="11" spans="1:72" ht="15.95" customHeight="1">
      <c r="A11" s="5">
        <v>1120142344</v>
      </c>
      <c r="B11" s="6" t="s">
        <v>534</v>
      </c>
      <c r="C11" s="5"/>
      <c r="D11" s="7"/>
      <c r="E11" s="5"/>
      <c r="F11" s="5"/>
      <c r="G11" s="8">
        <f t="shared" si="0"/>
        <v>0</v>
      </c>
      <c r="H11" s="9"/>
      <c r="I11" s="9"/>
      <c r="J11" s="5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1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>
        <f t="shared" si="2"/>
        <v>0</v>
      </c>
      <c r="BK11" s="5"/>
      <c r="BL11" s="5"/>
      <c r="BM11" s="21" t="s">
        <v>86</v>
      </c>
      <c r="BN11" s="5">
        <v>0.2</v>
      </c>
      <c r="BO11" s="19"/>
      <c r="BP11" s="19"/>
      <c r="BQ11" s="19">
        <f t="shared" si="3"/>
        <v>0.2</v>
      </c>
      <c r="BR11" s="5">
        <f t="shared" si="4"/>
        <v>0.2</v>
      </c>
      <c r="BS11" s="8">
        <f t="shared" si="5"/>
        <v>0.2</v>
      </c>
      <c r="BT11" s="5"/>
    </row>
    <row r="12" spans="1:72" ht="15.95" customHeight="1">
      <c r="A12" s="5">
        <v>1120142348</v>
      </c>
      <c r="B12" s="6" t="s">
        <v>535</v>
      </c>
      <c r="C12" s="5"/>
      <c r="D12" s="7"/>
      <c r="E12" s="5"/>
      <c r="F12" s="7"/>
      <c r="G12" s="8">
        <f t="shared" si="0"/>
        <v>0</v>
      </c>
      <c r="H12" s="9"/>
      <c r="I12" s="9"/>
      <c r="J12" s="5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6" t="s">
        <v>246</v>
      </c>
      <c r="AA12" s="5">
        <v>0.2</v>
      </c>
      <c r="AB12" s="5"/>
      <c r="AC12" s="5"/>
      <c r="AD12" s="5"/>
      <c r="AE12" s="5"/>
      <c r="AF12" s="5">
        <f t="shared" si="1"/>
        <v>0.2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10" t="s">
        <v>536</v>
      </c>
      <c r="AV12" s="5">
        <v>0.1</v>
      </c>
      <c r="AW12" s="5"/>
      <c r="AX12" s="5"/>
      <c r="AY12" s="5"/>
      <c r="AZ12" s="5"/>
      <c r="BA12" s="5"/>
      <c r="BB12" s="5"/>
      <c r="BC12" s="6" t="s">
        <v>105</v>
      </c>
      <c r="BD12" s="5">
        <v>0.1</v>
      </c>
      <c r="BE12" s="5">
        <v>10</v>
      </c>
      <c r="BF12" s="5">
        <v>0.2</v>
      </c>
      <c r="BG12" s="5"/>
      <c r="BH12" s="5"/>
      <c r="BI12" s="5"/>
      <c r="BJ12" s="5">
        <f t="shared" si="2"/>
        <v>0.4</v>
      </c>
      <c r="BK12" s="5"/>
      <c r="BL12" s="5"/>
      <c r="BM12" s="21" t="s">
        <v>86</v>
      </c>
      <c r="BN12" s="5">
        <v>0.2</v>
      </c>
      <c r="BO12" s="3" t="s">
        <v>427</v>
      </c>
      <c r="BP12" s="19">
        <v>0.3</v>
      </c>
      <c r="BQ12" s="19">
        <f t="shared" si="3"/>
        <v>0.5</v>
      </c>
      <c r="BR12" s="5">
        <f t="shared" si="4"/>
        <v>0.5</v>
      </c>
      <c r="BS12" s="8">
        <f t="shared" si="5"/>
        <v>1.1000000000000001</v>
      </c>
      <c r="BT12" s="5"/>
    </row>
    <row r="13" spans="1:72" ht="15.95" customHeight="1">
      <c r="A13" s="5">
        <v>1120142357</v>
      </c>
      <c r="B13" s="6" t="s">
        <v>537</v>
      </c>
      <c r="C13" s="5"/>
      <c r="D13" s="7"/>
      <c r="E13" s="5"/>
      <c r="F13" s="7"/>
      <c r="G13" s="8">
        <f t="shared" si="0"/>
        <v>0</v>
      </c>
      <c r="H13" s="9"/>
      <c r="I13" s="9"/>
      <c r="J13" s="5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>
        <f t="shared" si="1"/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>
        <f t="shared" si="2"/>
        <v>0</v>
      </c>
      <c r="BK13" s="19"/>
      <c r="BL13" s="19"/>
      <c r="BM13" s="21" t="s">
        <v>86</v>
      </c>
      <c r="BN13" s="5">
        <v>0.2</v>
      </c>
      <c r="BO13" s="19"/>
      <c r="BP13" s="19"/>
      <c r="BQ13" s="19">
        <f t="shared" si="3"/>
        <v>0.2</v>
      </c>
      <c r="BR13" s="5">
        <f t="shared" si="4"/>
        <v>0.2</v>
      </c>
      <c r="BS13" s="8">
        <f t="shared" si="5"/>
        <v>0.2</v>
      </c>
      <c r="BT13" s="5"/>
    </row>
    <row r="14" spans="1:72" ht="15.95" customHeight="1">
      <c r="A14" s="5">
        <v>1120142360</v>
      </c>
      <c r="B14" s="6" t="s">
        <v>538</v>
      </c>
      <c r="C14" s="5"/>
      <c r="D14" s="7"/>
      <c r="E14" s="5">
        <v>1.6</v>
      </c>
      <c r="F14" s="10" t="s">
        <v>539</v>
      </c>
      <c r="G14" s="8">
        <f t="shared" si="0"/>
        <v>1.6</v>
      </c>
      <c r="H14" s="9"/>
      <c r="I14" s="9"/>
      <c r="J14" s="5">
        <v>1</v>
      </c>
      <c r="K14" s="3" t="s">
        <v>104</v>
      </c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6" t="s">
        <v>105</v>
      </c>
      <c r="AA14" s="5">
        <v>0.1</v>
      </c>
      <c r="AB14" s="5"/>
      <c r="AC14" s="5"/>
      <c r="AD14" s="5"/>
      <c r="AE14" s="5"/>
      <c r="AF14" s="5">
        <f t="shared" si="1"/>
        <v>0.1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>
        <v>16</v>
      </c>
      <c r="BF14" s="5">
        <v>0.4</v>
      </c>
      <c r="BG14" s="5"/>
      <c r="BH14" s="5"/>
      <c r="BI14" s="5"/>
      <c r="BJ14" s="5">
        <f t="shared" si="2"/>
        <v>0.4</v>
      </c>
      <c r="BK14" s="5"/>
      <c r="BL14" s="5"/>
      <c r="BM14" s="21" t="s">
        <v>342</v>
      </c>
      <c r="BN14" s="23">
        <v>0.4</v>
      </c>
      <c r="BO14" s="3" t="s">
        <v>427</v>
      </c>
      <c r="BP14" s="19">
        <v>0.3</v>
      </c>
      <c r="BQ14" s="19">
        <f t="shared" si="3"/>
        <v>0.7</v>
      </c>
      <c r="BR14" s="5">
        <f t="shared" si="4"/>
        <v>0.7</v>
      </c>
      <c r="BS14" s="8">
        <f t="shared" si="5"/>
        <v>2.8000000000000003</v>
      </c>
      <c r="BT14" s="5"/>
    </row>
    <row r="15" spans="1:72" ht="15.95" customHeight="1">
      <c r="A15" s="5">
        <v>1120142370</v>
      </c>
      <c r="B15" s="6" t="s">
        <v>540</v>
      </c>
      <c r="C15" s="5"/>
      <c r="D15" s="7"/>
      <c r="E15" s="5"/>
      <c r="F15" s="7"/>
      <c r="G15" s="8">
        <f t="shared" si="0"/>
        <v>0</v>
      </c>
      <c r="H15" s="9"/>
      <c r="I15" s="9"/>
      <c r="J15" s="5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>
        <f t="shared" si="1"/>
        <v>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>
        <f t="shared" si="2"/>
        <v>0</v>
      </c>
      <c r="BK15" s="5"/>
      <c r="BL15" s="5"/>
      <c r="BM15" s="21" t="s">
        <v>86</v>
      </c>
      <c r="BN15" s="5">
        <v>0.2</v>
      </c>
      <c r="BO15" s="3" t="s">
        <v>257</v>
      </c>
      <c r="BP15" s="19">
        <v>0.1</v>
      </c>
      <c r="BQ15" s="19">
        <f t="shared" si="3"/>
        <v>0.30000000000000004</v>
      </c>
      <c r="BR15" s="5">
        <f t="shared" si="4"/>
        <v>0.30000000000000004</v>
      </c>
      <c r="BS15" s="8">
        <f t="shared" si="5"/>
        <v>0.30000000000000004</v>
      </c>
      <c r="BT15" s="5"/>
    </row>
    <row r="16" spans="1:72" ht="15.95" customHeight="1">
      <c r="A16" s="5">
        <v>1120142373</v>
      </c>
      <c r="B16" s="6" t="s">
        <v>541</v>
      </c>
      <c r="C16" s="5">
        <v>1.2</v>
      </c>
      <c r="D16" s="10" t="s">
        <v>109</v>
      </c>
      <c r="E16" s="5"/>
      <c r="F16" s="7"/>
      <c r="G16" s="8">
        <f t="shared" si="0"/>
        <v>1.2</v>
      </c>
      <c r="H16" s="9"/>
      <c r="I16" s="9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6" t="s">
        <v>105</v>
      </c>
      <c r="AA16" s="5">
        <v>0.1</v>
      </c>
      <c r="AB16" s="5"/>
      <c r="AC16" s="5"/>
      <c r="AD16" s="5"/>
      <c r="AE16" s="5"/>
      <c r="AF16" s="5">
        <f t="shared" si="1"/>
        <v>0.1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>
        <v>3</v>
      </c>
      <c r="BF16" s="5">
        <v>0.1</v>
      </c>
      <c r="BG16" s="5"/>
      <c r="BH16" s="5"/>
      <c r="BI16" s="5"/>
      <c r="BJ16" s="5">
        <f t="shared" si="2"/>
        <v>0.1</v>
      </c>
      <c r="BK16" s="19"/>
      <c r="BL16" s="19"/>
      <c r="BM16" s="21" t="s">
        <v>86</v>
      </c>
      <c r="BN16" s="5">
        <v>0.2</v>
      </c>
      <c r="BO16" s="19"/>
      <c r="BP16" s="19"/>
      <c r="BQ16" s="19">
        <f t="shared" si="3"/>
        <v>0.2</v>
      </c>
      <c r="BR16" s="5">
        <f t="shared" si="4"/>
        <v>0.2</v>
      </c>
      <c r="BS16" s="8">
        <f t="shared" si="5"/>
        <v>1.6</v>
      </c>
      <c r="BT16" s="5"/>
    </row>
    <row r="17" spans="1:72" ht="15.95" customHeight="1">
      <c r="A17" s="5">
        <v>1120142379</v>
      </c>
      <c r="B17" s="6" t="s">
        <v>542</v>
      </c>
      <c r="C17" s="5">
        <v>1.2</v>
      </c>
      <c r="D17" s="10" t="s">
        <v>543</v>
      </c>
      <c r="E17" s="5"/>
      <c r="F17" s="7"/>
      <c r="G17" s="8">
        <f t="shared" si="0"/>
        <v>1.2</v>
      </c>
      <c r="H17" s="9"/>
      <c r="I17" s="9"/>
      <c r="J17" s="5">
        <v>1</v>
      </c>
      <c r="K17" s="3" t="s">
        <v>104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6" t="s">
        <v>246</v>
      </c>
      <c r="AA17" s="5">
        <v>0.2</v>
      </c>
      <c r="AB17" s="5"/>
      <c r="AC17" s="5"/>
      <c r="AD17" s="5"/>
      <c r="AE17" s="5"/>
      <c r="AF17" s="5">
        <f t="shared" si="1"/>
        <v>0.2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>
        <v>28</v>
      </c>
      <c r="BF17" s="5">
        <v>0.5</v>
      </c>
      <c r="BG17" s="7"/>
      <c r="BH17" s="10" t="s">
        <v>544</v>
      </c>
      <c r="BI17" s="5">
        <v>0.25</v>
      </c>
      <c r="BJ17" s="5">
        <f t="shared" si="2"/>
        <v>0.75</v>
      </c>
      <c r="BK17" s="5"/>
      <c r="BL17" s="5"/>
      <c r="BM17" s="21" t="s">
        <v>345</v>
      </c>
      <c r="BN17" s="23">
        <v>0.4</v>
      </c>
      <c r="BO17" s="19"/>
      <c r="BP17" s="19"/>
      <c r="BQ17" s="19">
        <f t="shared" si="3"/>
        <v>0.4</v>
      </c>
      <c r="BR17" s="5">
        <f t="shared" si="4"/>
        <v>0.4</v>
      </c>
      <c r="BS17" s="8">
        <f t="shared" si="5"/>
        <v>2.5499999999999998</v>
      </c>
      <c r="BT17" s="5"/>
    </row>
    <row r="18" spans="1:72" ht="15.95" customHeight="1">
      <c r="A18" s="5">
        <v>1120142392</v>
      </c>
      <c r="B18" s="6" t="s">
        <v>545</v>
      </c>
      <c r="C18" s="5"/>
      <c r="D18" s="7"/>
      <c r="E18" s="5"/>
      <c r="F18" s="7"/>
      <c r="G18" s="8">
        <f t="shared" si="0"/>
        <v>0</v>
      </c>
      <c r="H18" s="9"/>
      <c r="I18" s="9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>
        <f t="shared" si="1"/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>
        <f t="shared" si="2"/>
        <v>0</v>
      </c>
      <c r="BK18" s="19"/>
      <c r="BL18" s="19"/>
      <c r="BM18" s="21" t="s">
        <v>86</v>
      </c>
      <c r="BN18" s="5">
        <v>0.2</v>
      </c>
      <c r="BO18" s="19"/>
      <c r="BP18" s="19"/>
      <c r="BQ18" s="19">
        <f t="shared" si="3"/>
        <v>0.2</v>
      </c>
      <c r="BR18" s="5">
        <f t="shared" si="4"/>
        <v>0.2</v>
      </c>
      <c r="BS18" s="8">
        <f t="shared" si="5"/>
        <v>0.2</v>
      </c>
      <c r="BT18" s="5"/>
    </row>
    <row r="19" spans="1:72" ht="15.95" customHeight="1">
      <c r="A19" s="5">
        <v>1120142403</v>
      </c>
      <c r="B19" s="6" t="s">
        <v>546</v>
      </c>
      <c r="C19" s="5"/>
      <c r="D19" s="7"/>
      <c r="E19" s="5"/>
      <c r="F19" s="7"/>
      <c r="G19" s="8">
        <f t="shared" si="0"/>
        <v>0</v>
      </c>
      <c r="H19" s="9"/>
      <c r="I19" s="9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>
        <f t="shared" si="1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>
        <f t="shared" si="2"/>
        <v>0</v>
      </c>
      <c r="BK19" s="5"/>
      <c r="BL19" s="5"/>
      <c r="BM19" s="21" t="s">
        <v>86</v>
      </c>
      <c r="BN19" s="5">
        <v>0.2</v>
      </c>
      <c r="BO19" s="19"/>
      <c r="BP19" s="19"/>
      <c r="BQ19" s="19">
        <f t="shared" si="3"/>
        <v>0.2</v>
      </c>
      <c r="BR19" s="5">
        <f t="shared" si="4"/>
        <v>0.2</v>
      </c>
      <c r="BS19" s="8">
        <f t="shared" si="5"/>
        <v>0.2</v>
      </c>
      <c r="BT19" s="5"/>
    </row>
    <row r="20" spans="1:72" ht="15.95" customHeight="1">
      <c r="A20" s="5">
        <v>1120142406</v>
      </c>
      <c r="B20" s="6" t="s">
        <v>547</v>
      </c>
      <c r="C20" s="5">
        <v>1.2</v>
      </c>
      <c r="D20" s="10" t="s">
        <v>115</v>
      </c>
      <c r="E20" s="5">
        <v>1.2</v>
      </c>
      <c r="F20" s="10" t="s">
        <v>548</v>
      </c>
      <c r="G20" s="8">
        <v>2</v>
      </c>
      <c r="H20" s="9"/>
      <c r="I20" s="9"/>
      <c r="J20" s="5">
        <v>1</v>
      </c>
      <c r="K20" s="3" t="s">
        <v>104</v>
      </c>
      <c r="L20" s="5"/>
      <c r="M20" s="5"/>
      <c r="N20" s="5" t="s">
        <v>549</v>
      </c>
      <c r="O20" s="5" t="s">
        <v>550</v>
      </c>
      <c r="P20" s="5">
        <v>2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>
        <f t="shared" si="1"/>
        <v>2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6" t="s">
        <v>105</v>
      </c>
      <c r="BD20" s="5">
        <v>0.1</v>
      </c>
      <c r="BE20" s="5">
        <v>0.1</v>
      </c>
      <c r="BF20" s="5">
        <v>0.1</v>
      </c>
      <c r="BG20" s="5"/>
      <c r="BH20" s="10" t="s">
        <v>551</v>
      </c>
      <c r="BI20" s="5">
        <v>0.5</v>
      </c>
      <c r="BJ20" s="5">
        <f t="shared" si="2"/>
        <v>0.7</v>
      </c>
      <c r="BK20" s="5"/>
      <c r="BL20" s="5"/>
      <c r="BM20" s="21" t="s">
        <v>86</v>
      </c>
      <c r="BN20" s="5">
        <v>0.2</v>
      </c>
      <c r="BO20" s="19"/>
      <c r="BP20" s="19"/>
      <c r="BQ20" s="19">
        <f t="shared" si="3"/>
        <v>0.2</v>
      </c>
      <c r="BR20" s="5">
        <f t="shared" si="4"/>
        <v>0.2</v>
      </c>
      <c r="BS20" s="8">
        <f t="shared" si="5"/>
        <v>4.9000000000000004</v>
      </c>
      <c r="BT20" s="5"/>
    </row>
    <row r="21" spans="1:72" ht="15.95" customHeight="1">
      <c r="A21" s="5">
        <v>1120142417</v>
      </c>
      <c r="B21" s="6" t="s">
        <v>552</v>
      </c>
      <c r="C21" s="5">
        <v>1.6</v>
      </c>
      <c r="D21" s="10" t="s">
        <v>111</v>
      </c>
      <c r="E21" s="5"/>
      <c r="F21" s="7"/>
      <c r="G21" s="8">
        <f t="shared" ref="G21:G29" si="6">SUM(C21,E21)</f>
        <v>1.6</v>
      </c>
      <c r="H21" s="9"/>
      <c r="I21" s="9"/>
      <c r="J21" s="5">
        <v>1</v>
      </c>
      <c r="K21" s="3" t="s">
        <v>104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f t="shared" si="1"/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10" t="s">
        <v>553</v>
      </c>
      <c r="AV21" s="5">
        <v>0.2</v>
      </c>
      <c r="AW21" s="5"/>
      <c r="AX21" s="5"/>
      <c r="AY21" s="5"/>
      <c r="AZ21" s="5"/>
      <c r="BA21" s="5"/>
      <c r="BB21" s="5"/>
      <c r="BC21" s="6" t="s">
        <v>105</v>
      </c>
      <c r="BD21" s="5">
        <v>0.1</v>
      </c>
      <c r="BE21" s="5">
        <v>3</v>
      </c>
      <c r="BF21" s="5">
        <v>0.1</v>
      </c>
      <c r="BG21" s="5"/>
      <c r="BH21" s="5"/>
      <c r="BI21" s="5"/>
      <c r="BJ21" s="5">
        <f t="shared" si="2"/>
        <v>0.4</v>
      </c>
      <c r="BK21" s="19"/>
      <c r="BL21" s="19"/>
      <c r="BM21" s="21" t="s">
        <v>86</v>
      </c>
      <c r="BN21" s="5">
        <v>0.2</v>
      </c>
      <c r="BO21" s="19"/>
      <c r="BP21" s="19"/>
      <c r="BQ21" s="19">
        <f t="shared" si="3"/>
        <v>0.2</v>
      </c>
      <c r="BR21" s="5">
        <f t="shared" si="4"/>
        <v>0.2</v>
      </c>
      <c r="BS21" s="8">
        <f t="shared" si="5"/>
        <v>2.2000000000000002</v>
      </c>
      <c r="BT21" s="5"/>
    </row>
    <row r="22" spans="1:72" ht="15.95" customHeight="1">
      <c r="A22" s="5">
        <v>1120142422</v>
      </c>
      <c r="B22" s="6" t="s">
        <v>554</v>
      </c>
      <c r="C22" s="5">
        <v>1.2</v>
      </c>
      <c r="D22" s="10" t="s">
        <v>129</v>
      </c>
      <c r="E22" s="5"/>
      <c r="F22" s="7"/>
      <c r="G22" s="8">
        <f t="shared" si="6"/>
        <v>1.2</v>
      </c>
      <c r="H22" s="9"/>
      <c r="I22" s="9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f t="shared" si="1"/>
        <v>0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>
        <f t="shared" si="2"/>
        <v>0</v>
      </c>
      <c r="BK22" s="5"/>
      <c r="BL22" s="5"/>
      <c r="BM22" s="21" t="s">
        <v>86</v>
      </c>
      <c r="BN22" s="5">
        <v>0.2</v>
      </c>
      <c r="BO22" s="19"/>
      <c r="BP22" s="19"/>
      <c r="BQ22" s="19">
        <f t="shared" si="3"/>
        <v>0.2</v>
      </c>
      <c r="BR22" s="5">
        <f t="shared" si="4"/>
        <v>0.2</v>
      </c>
      <c r="BS22" s="8">
        <f t="shared" si="5"/>
        <v>1.4</v>
      </c>
      <c r="BT22" s="5"/>
    </row>
    <row r="23" spans="1:72" ht="15.95" customHeight="1">
      <c r="A23" s="5">
        <v>1120142435</v>
      </c>
      <c r="B23" s="6" t="s">
        <v>555</v>
      </c>
      <c r="C23" s="5"/>
      <c r="D23" s="7"/>
      <c r="E23" s="5"/>
      <c r="F23" s="7"/>
      <c r="G23" s="8">
        <f t="shared" si="6"/>
        <v>0</v>
      </c>
      <c r="H23" s="9"/>
      <c r="I23" s="9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>
        <f t="shared" si="1"/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>
        <f t="shared" si="2"/>
        <v>0</v>
      </c>
      <c r="BK23" s="5"/>
      <c r="BL23" s="5"/>
      <c r="BM23" s="21" t="s">
        <v>86</v>
      </c>
      <c r="BN23" s="5">
        <v>0.2</v>
      </c>
      <c r="BO23" s="19"/>
      <c r="BP23" s="19"/>
      <c r="BQ23" s="19">
        <f t="shared" si="3"/>
        <v>0.2</v>
      </c>
      <c r="BR23" s="5">
        <f t="shared" si="4"/>
        <v>0.2</v>
      </c>
      <c r="BS23" s="8">
        <f t="shared" si="5"/>
        <v>0.2</v>
      </c>
      <c r="BT23" s="5"/>
    </row>
    <row r="24" spans="1:72" ht="15.95" customHeight="1">
      <c r="A24" s="5">
        <v>1120142438</v>
      </c>
      <c r="B24" s="6" t="s">
        <v>556</v>
      </c>
      <c r="C24" s="5">
        <v>1.6</v>
      </c>
      <c r="D24" s="10" t="s">
        <v>123</v>
      </c>
      <c r="E24" s="5"/>
      <c r="F24" s="7"/>
      <c r="G24" s="8">
        <f t="shared" si="6"/>
        <v>1.6</v>
      </c>
      <c r="H24" s="9"/>
      <c r="I24" s="9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>
        <f t="shared" si="1"/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>
        <f t="shared" si="2"/>
        <v>0</v>
      </c>
      <c r="BK24" s="19"/>
      <c r="BL24" s="19"/>
      <c r="BM24" s="21" t="s">
        <v>86</v>
      </c>
      <c r="BN24" s="5">
        <v>0.2</v>
      </c>
      <c r="BO24" s="3" t="s">
        <v>257</v>
      </c>
      <c r="BP24" s="19">
        <v>0.1</v>
      </c>
      <c r="BQ24" s="19">
        <f t="shared" si="3"/>
        <v>0.30000000000000004</v>
      </c>
      <c r="BR24" s="5">
        <f t="shared" si="4"/>
        <v>0.30000000000000004</v>
      </c>
      <c r="BS24" s="8">
        <f t="shared" si="5"/>
        <v>1.9000000000000001</v>
      </c>
      <c r="BT24" s="5"/>
    </row>
    <row r="25" spans="1:72" ht="15.95" customHeight="1">
      <c r="A25" s="5">
        <v>1120142442</v>
      </c>
      <c r="B25" s="6" t="s">
        <v>557</v>
      </c>
      <c r="C25" s="5"/>
      <c r="D25" s="7"/>
      <c r="E25" s="5"/>
      <c r="F25" s="7"/>
      <c r="G25" s="8">
        <f t="shared" si="6"/>
        <v>0</v>
      </c>
      <c r="H25" s="9"/>
      <c r="I25" s="9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>
        <f t="shared" si="1"/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>
        <f t="shared" si="2"/>
        <v>0</v>
      </c>
      <c r="BK25" s="5"/>
      <c r="BL25" s="5"/>
      <c r="BM25" s="21" t="s">
        <v>86</v>
      </c>
      <c r="BN25" s="5">
        <v>0.2</v>
      </c>
      <c r="BO25" s="19"/>
      <c r="BP25" s="19"/>
      <c r="BQ25" s="19">
        <f t="shared" si="3"/>
        <v>0.2</v>
      </c>
      <c r="BR25" s="5">
        <f t="shared" si="4"/>
        <v>0.2</v>
      </c>
      <c r="BS25" s="8">
        <f t="shared" si="5"/>
        <v>0.2</v>
      </c>
      <c r="BT25" s="5"/>
    </row>
    <row r="26" spans="1:72" ht="15.95" customHeight="1">
      <c r="A26" s="5">
        <v>1120142443</v>
      </c>
      <c r="B26" s="6" t="s">
        <v>558</v>
      </c>
      <c r="C26" s="5"/>
      <c r="D26" s="7"/>
      <c r="E26" s="5"/>
      <c r="F26" s="7"/>
      <c r="G26" s="8">
        <f t="shared" si="6"/>
        <v>0</v>
      </c>
      <c r="H26" s="9"/>
      <c r="I26" s="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>
        <f t="shared" si="1"/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>
        <f t="shared" si="2"/>
        <v>0</v>
      </c>
      <c r="BK26" s="5"/>
      <c r="BL26" s="5"/>
      <c r="BM26" s="21" t="s">
        <v>86</v>
      </c>
      <c r="BN26" s="5">
        <v>0.2</v>
      </c>
      <c r="BO26" s="19"/>
      <c r="BP26" s="19"/>
      <c r="BQ26" s="19">
        <f t="shared" si="3"/>
        <v>0.2</v>
      </c>
      <c r="BR26" s="5">
        <f t="shared" si="4"/>
        <v>0.2</v>
      </c>
      <c r="BS26" s="8">
        <f t="shared" si="5"/>
        <v>0.2</v>
      </c>
      <c r="BT26" s="5"/>
    </row>
    <row r="27" spans="1:72" ht="14.25" customHeight="1">
      <c r="A27" s="11">
        <v>1120142444</v>
      </c>
      <c r="B27" s="12" t="s">
        <v>559</v>
      </c>
      <c r="C27" s="5"/>
      <c r="D27" s="7"/>
      <c r="E27" s="5"/>
      <c r="F27" s="7"/>
      <c r="G27" s="8">
        <f t="shared" si="6"/>
        <v>0</v>
      </c>
      <c r="H27" s="9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>
        <f t="shared" si="1"/>
        <v>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>
        <f t="shared" si="2"/>
        <v>0</v>
      </c>
      <c r="BK27" s="19"/>
      <c r="BL27" s="19"/>
      <c r="BM27" s="21" t="s">
        <v>86</v>
      </c>
      <c r="BN27" s="5">
        <v>0.2</v>
      </c>
      <c r="BO27" s="19"/>
      <c r="BP27" s="19"/>
      <c r="BQ27" s="19">
        <f t="shared" si="3"/>
        <v>0.2</v>
      </c>
      <c r="BR27" s="5">
        <f t="shared" si="4"/>
        <v>0.2</v>
      </c>
      <c r="BS27" s="8">
        <f t="shared" si="5"/>
        <v>0.2</v>
      </c>
      <c r="BT27" s="5"/>
    </row>
    <row r="28" spans="1:72" ht="14.25" customHeight="1">
      <c r="A28" s="11">
        <v>1120142447</v>
      </c>
      <c r="B28" s="12" t="s">
        <v>560</v>
      </c>
      <c r="C28" s="5"/>
      <c r="D28" s="7"/>
      <c r="E28" s="5"/>
      <c r="F28" s="7"/>
      <c r="G28" s="8">
        <f t="shared" si="6"/>
        <v>0</v>
      </c>
      <c r="H28" s="9"/>
      <c r="I28" s="9"/>
      <c r="J28" s="5">
        <v>1</v>
      </c>
      <c r="K28" s="3" t="s">
        <v>104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>
        <f t="shared" si="1"/>
        <v>0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>
        <f t="shared" si="2"/>
        <v>0</v>
      </c>
      <c r="BK28" s="5"/>
      <c r="BL28" s="5"/>
      <c r="BM28" s="21" t="s">
        <v>86</v>
      </c>
      <c r="BN28" s="5">
        <v>0.2</v>
      </c>
      <c r="BO28" s="19"/>
      <c r="BP28" s="19"/>
      <c r="BQ28" s="19">
        <f t="shared" si="3"/>
        <v>0.2</v>
      </c>
      <c r="BR28" s="5">
        <f t="shared" si="4"/>
        <v>0.2</v>
      </c>
      <c r="BS28" s="8">
        <f t="shared" si="5"/>
        <v>0.2</v>
      </c>
      <c r="BT28" s="5"/>
    </row>
    <row r="29" spans="1:72" ht="14.25" customHeight="1">
      <c r="A29" s="11">
        <v>1120142448</v>
      </c>
      <c r="B29" s="12" t="s">
        <v>561</v>
      </c>
      <c r="C29" s="5"/>
      <c r="D29" s="7"/>
      <c r="E29" s="5">
        <v>1.2</v>
      </c>
      <c r="F29" s="10" t="s">
        <v>562</v>
      </c>
      <c r="G29" s="8">
        <f t="shared" si="6"/>
        <v>1.2</v>
      </c>
      <c r="H29" s="9"/>
      <c r="I29" s="9"/>
      <c r="J29" s="5">
        <v>4</v>
      </c>
      <c r="K29" s="5">
        <v>0.4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13"/>
      <c r="AF29" s="13">
        <f t="shared" si="1"/>
        <v>0.4</v>
      </c>
      <c r="AG29" s="13"/>
      <c r="AH29" s="13"/>
      <c r="AI29" s="17" t="s">
        <v>105</v>
      </c>
      <c r="AJ29" s="18">
        <v>0.1</v>
      </c>
      <c r="AK29" s="6" t="s">
        <v>105</v>
      </c>
      <c r="AL29" s="5">
        <v>0.1</v>
      </c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>
        <v>6</v>
      </c>
      <c r="BF29" s="5">
        <v>0.2</v>
      </c>
      <c r="BG29" s="5"/>
      <c r="BH29" s="5"/>
      <c r="BI29" s="5"/>
      <c r="BJ29" s="13">
        <f t="shared" si="2"/>
        <v>0.4</v>
      </c>
      <c r="BK29" s="13"/>
      <c r="BL29" s="13"/>
      <c r="BM29" s="24" t="s">
        <v>342</v>
      </c>
      <c r="BN29" s="25">
        <v>0.4</v>
      </c>
      <c r="BO29" s="26" t="s">
        <v>257</v>
      </c>
      <c r="BP29" s="27">
        <v>0.1</v>
      </c>
      <c r="BQ29" s="27">
        <f t="shared" si="3"/>
        <v>0.5</v>
      </c>
      <c r="BR29" s="13">
        <f t="shared" si="4"/>
        <v>0.5</v>
      </c>
      <c r="BS29" s="28">
        <f t="shared" si="5"/>
        <v>2.5</v>
      </c>
      <c r="BT29" s="13"/>
    </row>
    <row r="30" spans="1:72" ht="13.5" customHeight="1">
      <c r="AE30" s="14"/>
      <c r="AF30" s="15"/>
      <c r="AG30" s="14"/>
      <c r="AH30" s="14"/>
      <c r="BJ30" s="15"/>
      <c r="BK30" s="14"/>
      <c r="BL30" s="14"/>
      <c r="BM30" s="14"/>
      <c r="BN30" s="14"/>
      <c r="BO30" s="14"/>
      <c r="BP30" s="14"/>
      <c r="BQ30" s="29"/>
      <c r="BR30" s="15"/>
      <c r="BS30" s="30"/>
      <c r="BT30" s="14"/>
    </row>
    <row r="31" spans="1:72" ht="13.5" customHeight="1">
      <c r="AF31" s="16"/>
      <c r="BJ31" s="16"/>
      <c r="BQ31" s="31"/>
      <c r="BR31" s="16"/>
      <c r="BS31" s="32"/>
    </row>
    <row r="32" spans="1:72" ht="13.5" customHeight="1">
      <c r="AF32" s="16"/>
      <c r="BJ32" s="16"/>
      <c r="BQ32" s="31"/>
      <c r="BR32" s="16"/>
      <c r="BS32" s="32"/>
    </row>
    <row r="33" spans="32:71" ht="13.5" customHeight="1">
      <c r="AF33" s="16"/>
      <c r="BJ33" s="16"/>
      <c r="BQ33" s="31"/>
      <c r="BR33" s="16"/>
      <c r="BS33" s="32"/>
    </row>
    <row r="34" spans="32:71" ht="13.5" customHeight="1">
      <c r="AF34" s="16"/>
      <c r="BJ34" s="16"/>
      <c r="BQ34" s="31"/>
      <c r="BR34" s="16"/>
      <c r="BS34" s="32"/>
    </row>
    <row r="35" spans="32:71" ht="13.5" customHeight="1">
      <c r="AF35" s="16"/>
      <c r="BJ35" s="16"/>
      <c r="BQ35" s="31"/>
      <c r="BR35" s="16"/>
      <c r="BS35" s="32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workbookViewId="0">
      <selection activeCell="C9" sqref="C9"/>
    </sheetView>
  </sheetViews>
  <sheetFormatPr defaultColWidth="9" defaultRowHeight="13.5" customHeight="1"/>
  <cols>
    <col min="1" max="1" width="12.5" style="1" customWidth="1"/>
    <col min="2" max="2" width="11" style="1" customWidth="1"/>
    <col min="3" max="256" width="9" style="1" customWidth="1"/>
  </cols>
  <sheetData>
    <row r="1" spans="1:72" ht="30.9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2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  <c r="AD1" s="93"/>
      <c r="AE1" s="93"/>
      <c r="AF1" s="93"/>
      <c r="AG1" s="92"/>
      <c r="AH1" s="92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4" t="s">
        <v>5</v>
      </c>
      <c r="AH2" s="92"/>
      <c r="AI2" s="96"/>
      <c r="AJ2" s="96"/>
      <c r="AK2" s="96"/>
      <c r="AL2" s="96"/>
      <c r="AM2" s="96"/>
      <c r="AN2" s="92"/>
      <c r="AO2" s="92"/>
      <c r="AP2" s="92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2"/>
      <c r="BO2" s="97"/>
      <c r="BP2" s="97"/>
      <c r="BQ2" s="97"/>
      <c r="BR2" s="97"/>
      <c r="BS2" s="3" t="s">
        <v>7</v>
      </c>
      <c r="BT2" s="3" t="s">
        <v>8</v>
      </c>
    </row>
    <row r="3" spans="1:72" ht="15.75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2"/>
      <c r="N3" s="94" t="s">
        <v>16</v>
      </c>
      <c r="O3" s="92"/>
      <c r="P3" s="92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144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2"/>
      <c r="BO3" s="97"/>
      <c r="BP3" s="97"/>
      <c r="BQ3" s="97"/>
      <c r="BR3" s="94" t="s">
        <v>27</v>
      </c>
      <c r="BS3" s="20"/>
      <c r="BT3" s="20"/>
    </row>
    <row r="4" spans="1:72" ht="5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2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2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2"/>
      <c r="BS4" s="5"/>
      <c r="BT4" s="5"/>
    </row>
    <row r="5" spans="1:72" ht="66.9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5">
        <v>1120162278</v>
      </c>
      <c r="B6" s="5" t="s">
        <v>145</v>
      </c>
      <c r="C6" s="7"/>
      <c r="D6" s="5"/>
      <c r="E6" s="5"/>
      <c r="F6" s="5"/>
      <c r="G6" s="8">
        <f t="shared" ref="G6:G30" si="0">SUM(C6,E6)</f>
        <v>0</v>
      </c>
      <c r="H6" s="5"/>
      <c r="I6" s="5"/>
      <c r="J6" s="5"/>
      <c r="K6" s="5"/>
      <c r="L6" s="1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>
        <f t="shared" ref="AF6:AF30" si="1">SUM(AE6,AC6,AA6,Y6,W6,R6,P6,M6,K6,I6,U6)</f>
        <v>0</v>
      </c>
      <c r="AG6" s="10"/>
      <c r="AH6" s="5"/>
      <c r="AI6" s="5"/>
      <c r="AJ6" s="5"/>
      <c r="AK6" s="6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>
        <f t="shared" ref="BJ6:BJ30" si="2">SUM(BI6,BG6,BD6,BB6,AZ6,AV6,AT6,AR6,AP6,AN6,AL6,AJ6,AH6,BF6)</f>
        <v>0</v>
      </c>
      <c r="BK6" s="5"/>
      <c r="BL6" s="7"/>
      <c r="BM6" s="21" t="s">
        <v>86</v>
      </c>
      <c r="BN6" s="5">
        <v>0.2</v>
      </c>
      <c r="BO6" s="41"/>
      <c r="BP6" s="19"/>
      <c r="BQ6" s="19">
        <f t="shared" ref="BQ6:BQ30" si="3">SUM(BN6,BP6)</f>
        <v>0.2</v>
      </c>
      <c r="BR6" s="5">
        <f t="shared" ref="BR6:BR30" si="4">SUM(BQ6,BL6)</f>
        <v>0.2</v>
      </c>
      <c r="BS6" s="8">
        <f t="shared" ref="BS6:BS30" si="5">SUM(BR6,BJ6,AF6,G6)</f>
        <v>0.2</v>
      </c>
      <c r="BT6" s="5"/>
    </row>
    <row r="7" spans="1:72" ht="15.95" customHeight="1">
      <c r="A7" s="5">
        <v>1120162279</v>
      </c>
      <c r="B7" s="6" t="s">
        <v>146</v>
      </c>
      <c r="C7" s="7"/>
      <c r="D7" s="5"/>
      <c r="E7" s="5"/>
      <c r="F7" s="5"/>
      <c r="G7" s="8">
        <f t="shared" si="0"/>
        <v>0</v>
      </c>
      <c r="H7" s="5"/>
      <c r="I7" s="5"/>
      <c r="J7" s="5">
        <v>3</v>
      </c>
      <c r="K7" s="5">
        <v>0.3</v>
      </c>
      <c r="L7" s="10" t="s">
        <v>147</v>
      </c>
      <c r="M7" s="5">
        <v>0.3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>
        <f t="shared" si="1"/>
        <v>0.6</v>
      </c>
      <c r="AG7" s="10" t="s">
        <v>85</v>
      </c>
      <c r="AH7" s="5">
        <v>0.5</v>
      </c>
      <c r="AI7" s="5"/>
      <c r="AJ7" s="5"/>
      <c r="AK7" s="6" t="s">
        <v>105</v>
      </c>
      <c r="AL7" s="5">
        <v>0.1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>
        <f t="shared" si="2"/>
        <v>0.6</v>
      </c>
      <c r="BK7" s="5"/>
      <c r="BL7" s="7"/>
      <c r="BM7" s="21" t="s">
        <v>86</v>
      </c>
      <c r="BN7" s="5">
        <v>0.2</v>
      </c>
      <c r="BO7" s="41"/>
      <c r="BP7" s="19"/>
      <c r="BQ7" s="19">
        <f t="shared" si="3"/>
        <v>0.2</v>
      </c>
      <c r="BR7" s="5">
        <f t="shared" si="4"/>
        <v>0.2</v>
      </c>
      <c r="BS7" s="8">
        <f t="shared" si="5"/>
        <v>1.4</v>
      </c>
      <c r="BT7" s="5"/>
    </row>
    <row r="8" spans="1:72" ht="15.95" customHeight="1">
      <c r="A8" s="5">
        <v>1120162280</v>
      </c>
      <c r="B8" s="6" t="s">
        <v>148</v>
      </c>
      <c r="C8" s="7">
        <v>1.4</v>
      </c>
      <c r="D8" s="10" t="s">
        <v>149</v>
      </c>
      <c r="E8" s="5"/>
      <c r="F8" s="5"/>
      <c r="G8" s="8">
        <f t="shared" si="0"/>
        <v>1.4</v>
      </c>
      <c r="H8" s="5"/>
      <c r="I8" s="5"/>
      <c r="J8" s="5"/>
      <c r="K8" s="5"/>
      <c r="L8" s="7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si="1"/>
        <v>0</v>
      </c>
      <c r="AG8" s="10" t="s">
        <v>85</v>
      </c>
      <c r="AH8" s="5">
        <v>0.5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>
        <v>15</v>
      </c>
      <c r="BF8" s="5">
        <v>0.4</v>
      </c>
      <c r="BG8" s="5"/>
      <c r="BH8" s="5"/>
      <c r="BI8" s="5"/>
      <c r="BJ8" s="5">
        <f t="shared" si="2"/>
        <v>0.9</v>
      </c>
      <c r="BK8" s="19"/>
      <c r="BL8" s="41"/>
      <c r="BM8" s="21" t="s">
        <v>86</v>
      </c>
      <c r="BN8" s="5">
        <v>0.2</v>
      </c>
      <c r="BO8" s="41"/>
      <c r="BP8" s="19"/>
      <c r="BQ8" s="19">
        <f t="shared" si="3"/>
        <v>0.2</v>
      </c>
      <c r="BR8" s="5">
        <f t="shared" si="4"/>
        <v>0.2</v>
      </c>
      <c r="BS8" s="8">
        <f t="shared" si="5"/>
        <v>2.5</v>
      </c>
      <c r="BT8" s="5"/>
    </row>
    <row r="9" spans="1:72" ht="15.95" customHeight="1">
      <c r="A9" s="5">
        <v>1120162282</v>
      </c>
      <c r="B9" s="6" t="s">
        <v>150</v>
      </c>
      <c r="C9" s="7">
        <v>1.2</v>
      </c>
      <c r="D9" s="10" t="s">
        <v>151</v>
      </c>
      <c r="E9" s="5"/>
      <c r="F9" s="5"/>
      <c r="G9" s="8">
        <f t="shared" si="0"/>
        <v>1.2</v>
      </c>
      <c r="H9" s="5"/>
      <c r="I9" s="5"/>
      <c r="J9" s="5">
        <v>4</v>
      </c>
      <c r="K9" s="3" t="s">
        <v>152</v>
      </c>
      <c r="L9" s="48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f t="shared" si="1"/>
        <v>0</v>
      </c>
      <c r="AG9" s="10" t="s">
        <v>85</v>
      </c>
      <c r="AH9" s="5">
        <v>0.5</v>
      </c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7"/>
      <c r="AX9" s="5"/>
      <c r="AY9" s="5"/>
      <c r="AZ9" s="5"/>
      <c r="BA9" s="5"/>
      <c r="BB9" s="5"/>
      <c r="BC9" s="6" t="s">
        <v>105</v>
      </c>
      <c r="BD9" s="5">
        <v>0.1</v>
      </c>
      <c r="BE9" s="5">
        <v>26.7</v>
      </c>
      <c r="BF9" s="5">
        <v>0.5</v>
      </c>
      <c r="BG9" s="5"/>
      <c r="BH9" s="5"/>
      <c r="BI9" s="5"/>
      <c r="BJ9" s="5">
        <f t="shared" si="2"/>
        <v>1.1000000000000001</v>
      </c>
      <c r="BK9" s="5"/>
      <c r="BL9" s="7"/>
      <c r="BM9" s="21" t="s">
        <v>153</v>
      </c>
      <c r="BN9" s="5">
        <v>0.2</v>
      </c>
      <c r="BO9" s="41"/>
      <c r="BP9" s="19"/>
      <c r="BQ9" s="19">
        <f t="shared" si="3"/>
        <v>0.2</v>
      </c>
      <c r="BR9" s="5">
        <f t="shared" si="4"/>
        <v>0.2</v>
      </c>
      <c r="BS9" s="8">
        <f t="shared" si="5"/>
        <v>2.5</v>
      </c>
      <c r="BT9" s="5"/>
    </row>
    <row r="10" spans="1:72" ht="15.95" customHeight="1">
      <c r="A10" s="5">
        <v>1120162283</v>
      </c>
      <c r="B10" s="6" t="s">
        <v>154</v>
      </c>
      <c r="C10" s="7"/>
      <c r="D10" s="7"/>
      <c r="E10" s="5"/>
      <c r="F10" s="5"/>
      <c r="G10" s="8">
        <f t="shared" si="0"/>
        <v>0</v>
      </c>
      <c r="H10" s="5"/>
      <c r="I10" s="5"/>
      <c r="J10" s="5">
        <v>1</v>
      </c>
      <c r="K10" s="3" t="s">
        <v>104</v>
      </c>
      <c r="L10" s="48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>
        <f t="shared" si="1"/>
        <v>0</v>
      </c>
      <c r="AG10" s="10" t="s">
        <v>85</v>
      </c>
      <c r="AH10" s="5">
        <v>0.5</v>
      </c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7"/>
      <c r="AX10" s="5"/>
      <c r="AY10" s="5"/>
      <c r="AZ10" s="5"/>
      <c r="BA10" s="5"/>
      <c r="BB10" s="5"/>
      <c r="BC10" s="5"/>
      <c r="BD10" s="5"/>
      <c r="BE10" s="5">
        <v>7</v>
      </c>
      <c r="BF10" s="5">
        <v>0.1</v>
      </c>
      <c r="BG10" s="5"/>
      <c r="BH10" s="5"/>
      <c r="BI10" s="5"/>
      <c r="BJ10" s="5">
        <f t="shared" si="2"/>
        <v>0.6</v>
      </c>
      <c r="BK10" s="5"/>
      <c r="BL10" s="7"/>
      <c r="BM10" s="21" t="s">
        <v>86</v>
      </c>
      <c r="BN10" s="5">
        <v>0.2</v>
      </c>
      <c r="BO10" s="41"/>
      <c r="BP10" s="19"/>
      <c r="BQ10" s="19">
        <f t="shared" si="3"/>
        <v>0.2</v>
      </c>
      <c r="BR10" s="5">
        <f t="shared" si="4"/>
        <v>0.2</v>
      </c>
      <c r="BS10" s="8">
        <f t="shared" si="5"/>
        <v>0.8</v>
      </c>
      <c r="BT10" s="5"/>
    </row>
    <row r="11" spans="1:72" ht="15.95" customHeight="1">
      <c r="A11" s="23">
        <v>1120162284</v>
      </c>
      <c r="B11" s="50" t="s">
        <v>155</v>
      </c>
      <c r="C11" s="7"/>
      <c r="D11" s="7"/>
      <c r="E11" s="5"/>
      <c r="F11" s="5"/>
      <c r="G11" s="8">
        <f t="shared" si="0"/>
        <v>0</v>
      </c>
      <c r="H11" s="5"/>
      <c r="I11" s="5"/>
      <c r="J11" s="5"/>
      <c r="K11" s="3"/>
      <c r="L11" s="48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1"/>
        <v>0</v>
      </c>
      <c r="AG11" s="10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7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>
        <f t="shared" si="2"/>
        <v>0</v>
      </c>
      <c r="BK11" s="5"/>
      <c r="BL11" s="7"/>
      <c r="BM11" s="21" t="s">
        <v>86</v>
      </c>
      <c r="BN11" s="5">
        <v>0.2</v>
      </c>
      <c r="BO11" s="41"/>
      <c r="BP11" s="19"/>
      <c r="BQ11" s="19">
        <f t="shared" si="3"/>
        <v>0.2</v>
      </c>
      <c r="BR11" s="5">
        <f t="shared" si="4"/>
        <v>0.2</v>
      </c>
      <c r="BS11" s="8">
        <f t="shared" si="5"/>
        <v>0.2</v>
      </c>
      <c r="BT11" s="5"/>
    </row>
    <row r="12" spans="1:72" ht="15.95" customHeight="1">
      <c r="A12" s="5">
        <v>1120162285</v>
      </c>
      <c r="B12" s="6" t="s">
        <v>156</v>
      </c>
      <c r="C12" s="7"/>
      <c r="D12" s="7"/>
      <c r="E12" s="5"/>
      <c r="F12" s="5"/>
      <c r="G12" s="8">
        <f t="shared" si="0"/>
        <v>0</v>
      </c>
      <c r="H12" s="5"/>
      <c r="I12" s="5"/>
      <c r="J12" s="5">
        <v>1</v>
      </c>
      <c r="K12" s="3" t="s">
        <v>104</v>
      </c>
      <c r="L12" s="4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f t="shared" si="1"/>
        <v>0</v>
      </c>
      <c r="AG12" s="10" t="s">
        <v>85</v>
      </c>
      <c r="AH12" s="5">
        <v>0.5</v>
      </c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10" t="s">
        <v>91</v>
      </c>
      <c r="AX12" s="38"/>
      <c r="AY12" s="5"/>
      <c r="AZ12" s="5">
        <v>0.1</v>
      </c>
      <c r="BA12" s="5"/>
      <c r="BB12" s="5"/>
      <c r="BC12" s="5"/>
      <c r="BD12" s="5"/>
      <c r="BE12" s="5">
        <v>8.6999999999999993</v>
      </c>
      <c r="BF12" s="5">
        <v>0.2</v>
      </c>
      <c r="BG12" s="5"/>
      <c r="BH12" s="5"/>
      <c r="BI12" s="5"/>
      <c r="BJ12" s="5">
        <f t="shared" si="2"/>
        <v>0.8</v>
      </c>
      <c r="BK12" s="19"/>
      <c r="BL12" s="41"/>
      <c r="BM12" s="21" t="s">
        <v>86</v>
      </c>
      <c r="BN12" s="5">
        <v>0.2</v>
      </c>
      <c r="BO12" s="41"/>
      <c r="BP12" s="19"/>
      <c r="BQ12" s="19">
        <f t="shared" si="3"/>
        <v>0.2</v>
      </c>
      <c r="BR12" s="5">
        <f t="shared" si="4"/>
        <v>0.2</v>
      </c>
      <c r="BS12" s="8">
        <f t="shared" si="5"/>
        <v>1</v>
      </c>
      <c r="BT12" s="5"/>
    </row>
    <row r="13" spans="1:72" ht="15.95" customHeight="1">
      <c r="A13" s="5">
        <v>1120162286</v>
      </c>
      <c r="B13" s="6" t="s">
        <v>157</v>
      </c>
      <c r="C13" s="5"/>
      <c r="D13" s="7"/>
      <c r="E13" s="5"/>
      <c r="F13" s="5"/>
      <c r="G13" s="8">
        <f t="shared" si="0"/>
        <v>0</v>
      </c>
      <c r="H13" s="5"/>
      <c r="I13" s="5"/>
      <c r="J13" s="5">
        <v>1</v>
      </c>
      <c r="K13" s="3" t="s">
        <v>104</v>
      </c>
      <c r="L13" s="48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>
        <f t="shared" si="1"/>
        <v>0</v>
      </c>
      <c r="AG13" s="10" t="s">
        <v>85</v>
      </c>
      <c r="AH13" s="5">
        <v>0.5</v>
      </c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7"/>
      <c r="AX13" s="5"/>
      <c r="AY13" s="5"/>
      <c r="AZ13" s="5"/>
      <c r="BA13" s="5"/>
      <c r="BB13" s="5"/>
      <c r="BC13" s="5"/>
      <c r="BD13" s="5"/>
      <c r="BE13" s="5">
        <v>8.6999999999999993</v>
      </c>
      <c r="BF13" s="5">
        <v>0.2</v>
      </c>
      <c r="BG13" s="5"/>
      <c r="BH13" s="5"/>
      <c r="BI13" s="5"/>
      <c r="BJ13" s="5">
        <f t="shared" si="2"/>
        <v>0.7</v>
      </c>
      <c r="BK13" s="5"/>
      <c r="BL13" s="7"/>
      <c r="BM13" s="21" t="s">
        <v>86</v>
      </c>
      <c r="BN13" s="5">
        <v>0.2</v>
      </c>
      <c r="BO13" s="41"/>
      <c r="BP13" s="19"/>
      <c r="BQ13" s="19">
        <f t="shared" si="3"/>
        <v>0.2</v>
      </c>
      <c r="BR13" s="5">
        <f t="shared" si="4"/>
        <v>0.2</v>
      </c>
      <c r="BS13" s="8">
        <f t="shared" si="5"/>
        <v>0.89999999999999991</v>
      </c>
      <c r="BT13" s="5"/>
    </row>
    <row r="14" spans="1:72" ht="15.95" customHeight="1">
      <c r="A14" s="5">
        <v>1120162287</v>
      </c>
      <c r="B14" s="6" t="s">
        <v>158</v>
      </c>
      <c r="C14" s="5"/>
      <c r="D14" s="7"/>
      <c r="E14" s="5"/>
      <c r="F14" s="5"/>
      <c r="G14" s="8">
        <f t="shared" si="0"/>
        <v>0</v>
      </c>
      <c r="H14" s="5"/>
      <c r="I14" s="5"/>
      <c r="J14" s="5">
        <v>1</v>
      </c>
      <c r="K14" s="3" t="s">
        <v>104</v>
      </c>
      <c r="L14" s="48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>
        <f t="shared" si="1"/>
        <v>0</v>
      </c>
      <c r="AG14" s="7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7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>
        <f t="shared" si="2"/>
        <v>0</v>
      </c>
      <c r="BK14" s="5"/>
      <c r="BL14" s="7"/>
      <c r="BM14" s="21" t="s">
        <v>159</v>
      </c>
      <c r="BN14" s="5">
        <v>0.2</v>
      </c>
      <c r="BO14" s="41"/>
      <c r="BP14" s="19"/>
      <c r="BQ14" s="19">
        <f t="shared" si="3"/>
        <v>0.2</v>
      </c>
      <c r="BR14" s="5">
        <f t="shared" si="4"/>
        <v>0.2</v>
      </c>
      <c r="BS14" s="8">
        <f t="shared" si="5"/>
        <v>0.2</v>
      </c>
      <c r="BT14" s="5"/>
    </row>
    <row r="15" spans="1:72" ht="15.95" customHeight="1">
      <c r="A15" s="5">
        <v>1120162288</v>
      </c>
      <c r="B15" s="6" t="s">
        <v>160</v>
      </c>
      <c r="C15" s="5"/>
      <c r="D15" s="7"/>
      <c r="E15" s="5"/>
      <c r="F15" s="5"/>
      <c r="G15" s="8">
        <f t="shared" si="0"/>
        <v>0</v>
      </c>
      <c r="H15" s="5"/>
      <c r="I15" s="5"/>
      <c r="J15" s="5">
        <v>1</v>
      </c>
      <c r="K15" s="3" t="s">
        <v>104</v>
      </c>
      <c r="L15" s="48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>
        <f t="shared" si="1"/>
        <v>0</v>
      </c>
      <c r="AG15" s="7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7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>
        <f t="shared" si="2"/>
        <v>0</v>
      </c>
      <c r="BK15" s="19"/>
      <c r="BL15" s="41"/>
      <c r="BM15" s="21" t="s">
        <v>86</v>
      </c>
      <c r="BN15" s="5">
        <v>0.2</v>
      </c>
      <c r="BO15" s="41"/>
      <c r="BP15" s="19"/>
      <c r="BQ15" s="19">
        <f t="shared" si="3"/>
        <v>0.2</v>
      </c>
      <c r="BR15" s="5">
        <f t="shared" si="4"/>
        <v>0.2</v>
      </c>
      <c r="BS15" s="8">
        <f t="shared" si="5"/>
        <v>0.2</v>
      </c>
      <c r="BT15" s="5"/>
    </row>
    <row r="16" spans="1:72" ht="15.95" customHeight="1">
      <c r="A16" s="5">
        <v>1120162289</v>
      </c>
      <c r="B16" s="6" t="s">
        <v>161</v>
      </c>
      <c r="C16" s="5">
        <v>1.2</v>
      </c>
      <c r="D16" s="10" t="s">
        <v>88</v>
      </c>
      <c r="E16" s="5"/>
      <c r="F16" s="5"/>
      <c r="G16" s="8">
        <f t="shared" si="0"/>
        <v>1.2</v>
      </c>
      <c r="H16" s="5"/>
      <c r="I16" s="5"/>
      <c r="J16" s="5">
        <v>1</v>
      </c>
      <c r="K16" s="3" t="s">
        <v>104</v>
      </c>
      <c r="L16" s="48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>
        <f t="shared" si="1"/>
        <v>0</v>
      </c>
      <c r="AG16" s="7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7"/>
      <c r="AX16" s="5"/>
      <c r="AY16" s="5"/>
      <c r="AZ16" s="5"/>
      <c r="BA16" s="5"/>
      <c r="BB16" s="5"/>
      <c r="BC16" s="5"/>
      <c r="BD16" s="5"/>
      <c r="BE16" s="5">
        <v>22.4</v>
      </c>
      <c r="BF16" s="5">
        <v>0.5</v>
      </c>
      <c r="BG16" s="5"/>
      <c r="BH16" s="5"/>
      <c r="BI16" s="5"/>
      <c r="BJ16" s="5">
        <f t="shared" si="2"/>
        <v>0.5</v>
      </c>
      <c r="BK16" s="5"/>
      <c r="BL16" s="7"/>
      <c r="BM16" s="21" t="s">
        <v>162</v>
      </c>
      <c r="BN16" s="5">
        <v>0.4</v>
      </c>
      <c r="BO16" s="41"/>
      <c r="BP16" s="19"/>
      <c r="BQ16" s="19">
        <f t="shared" si="3"/>
        <v>0.4</v>
      </c>
      <c r="BR16" s="5">
        <f t="shared" si="4"/>
        <v>0.4</v>
      </c>
      <c r="BS16" s="8">
        <f t="shared" si="5"/>
        <v>2.1</v>
      </c>
      <c r="BT16" s="5"/>
    </row>
    <row r="17" spans="1:72" ht="15.95" customHeight="1">
      <c r="A17" s="5">
        <v>1120162290</v>
      </c>
      <c r="B17" s="6" t="s">
        <v>163</v>
      </c>
      <c r="C17" s="5">
        <v>1.2</v>
      </c>
      <c r="D17" s="10" t="s">
        <v>129</v>
      </c>
      <c r="E17" s="5"/>
      <c r="F17" s="5"/>
      <c r="G17" s="8">
        <f t="shared" si="0"/>
        <v>1.2</v>
      </c>
      <c r="H17" s="5"/>
      <c r="I17" s="5"/>
      <c r="J17" s="5"/>
      <c r="K17" s="3"/>
      <c r="L17" s="48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>
        <f t="shared" si="1"/>
        <v>0</v>
      </c>
      <c r="AG17" s="7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7"/>
      <c r="AX17" s="5"/>
      <c r="AY17" s="5"/>
      <c r="AZ17" s="5"/>
      <c r="BA17" s="5"/>
      <c r="BB17" s="5"/>
      <c r="BC17" s="5"/>
      <c r="BD17" s="5"/>
      <c r="BE17" s="5">
        <v>7.9</v>
      </c>
      <c r="BF17" s="5">
        <v>0.1</v>
      </c>
      <c r="BG17" s="5">
        <v>0.2</v>
      </c>
      <c r="BH17" s="5"/>
      <c r="BI17" s="5"/>
      <c r="BJ17" s="5">
        <f t="shared" si="2"/>
        <v>0.30000000000000004</v>
      </c>
      <c r="BK17" s="5"/>
      <c r="BL17" s="7"/>
      <c r="BM17" s="21" t="s">
        <v>86</v>
      </c>
      <c r="BN17" s="5">
        <v>0.2</v>
      </c>
      <c r="BO17" s="41"/>
      <c r="BP17" s="19"/>
      <c r="BQ17" s="19">
        <f t="shared" si="3"/>
        <v>0.2</v>
      </c>
      <c r="BR17" s="5">
        <f t="shared" si="4"/>
        <v>0.2</v>
      </c>
      <c r="BS17" s="8">
        <f t="shared" si="5"/>
        <v>1.7</v>
      </c>
      <c r="BT17" s="5"/>
    </row>
    <row r="18" spans="1:72" ht="15.95" customHeight="1">
      <c r="A18" s="5">
        <v>1120162291</v>
      </c>
      <c r="B18" s="6" t="s">
        <v>164</v>
      </c>
      <c r="C18" s="5">
        <v>1.2</v>
      </c>
      <c r="D18" s="10" t="s">
        <v>115</v>
      </c>
      <c r="E18" s="5"/>
      <c r="F18" s="5"/>
      <c r="G18" s="8">
        <f t="shared" si="0"/>
        <v>1.2</v>
      </c>
      <c r="H18" s="5"/>
      <c r="I18" s="5"/>
      <c r="J18" s="5"/>
      <c r="K18" s="5"/>
      <c r="L18" s="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>
        <f t="shared" si="1"/>
        <v>0</v>
      </c>
      <c r="AG18" s="7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7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>
        <f t="shared" si="2"/>
        <v>0</v>
      </c>
      <c r="BK18" s="19"/>
      <c r="BL18" s="41"/>
      <c r="BM18" s="21" t="s">
        <v>86</v>
      </c>
      <c r="BN18" s="5">
        <v>0.2</v>
      </c>
      <c r="BO18" s="41"/>
      <c r="BP18" s="19"/>
      <c r="BQ18" s="19">
        <f t="shared" si="3"/>
        <v>0.2</v>
      </c>
      <c r="BR18" s="5">
        <f t="shared" si="4"/>
        <v>0.2</v>
      </c>
      <c r="BS18" s="8">
        <f t="shared" si="5"/>
        <v>1.4</v>
      </c>
      <c r="BT18" s="5"/>
    </row>
    <row r="19" spans="1:72" ht="15.95" customHeight="1">
      <c r="A19" s="5">
        <v>1120162292</v>
      </c>
      <c r="B19" s="6" t="s">
        <v>165</v>
      </c>
      <c r="C19" s="5">
        <v>1.6</v>
      </c>
      <c r="D19" s="10" t="s">
        <v>111</v>
      </c>
      <c r="E19" s="5"/>
      <c r="F19" s="5"/>
      <c r="G19" s="8">
        <f t="shared" si="0"/>
        <v>1.6</v>
      </c>
      <c r="H19" s="5"/>
      <c r="I19" s="5"/>
      <c r="J19" s="5"/>
      <c r="K19" s="5"/>
      <c r="L19" s="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>
        <f t="shared" si="1"/>
        <v>0</v>
      </c>
      <c r="AG19" s="10" t="s">
        <v>85</v>
      </c>
      <c r="AH19" s="5">
        <v>0.5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7"/>
      <c r="AX19" s="5"/>
      <c r="AY19" s="5"/>
      <c r="AZ19" s="5"/>
      <c r="BA19" s="5"/>
      <c r="BB19" s="5"/>
      <c r="BC19" s="6" t="s">
        <v>105</v>
      </c>
      <c r="BD19" s="5">
        <v>0.1</v>
      </c>
      <c r="BE19" s="5">
        <v>4</v>
      </c>
      <c r="BF19" s="5">
        <v>0.1</v>
      </c>
      <c r="BG19" s="5"/>
      <c r="BH19" s="5"/>
      <c r="BI19" s="5"/>
      <c r="BJ19" s="5">
        <f t="shared" si="2"/>
        <v>0.7</v>
      </c>
      <c r="BK19" s="5"/>
      <c r="BL19" s="7"/>
      <c r="BM19" s="21" t="s">
        <v>153</v>
      </c>
      <c r="BN19" s="5">
        <v>0.3</v>
      </c>
      <c r="BO19" s="41"/>
      <c r="BP19" s="19"/>
      <c r="BQ19" s="19">
        <f t="shared" si="3"/>
        <v>0.3</v>
      </c>
      <c r="BR19" s="5">
        <f t="shared" si="4"/>
        <v>0.3</v>
      </c>
      <c r="BS19" s="8">
        <f t="shared" si="5"/>
        <v>2.6</v>
      </c>
      <c r="BT19" s="5"/>
    </row>
    <row r="20" spans="1:72" ht="15.95" customHeight="1">
      <c r="A20" s="5">
        <v>1120162293</v>
      </c>
      <c r="B20" s="6" t="s">
        <v>166</v>
      </c>
      <c r="C20" s="5"/>
      <c r="D20" s="7"/>
      <c r="E20" s="5"/>
      <c r="F20" s="5"/>
      <c r="G20" s="8">
        <f t="shared" si="0"/>
        <v>0</v>
      </c>
      <c r="H20" s="5"/>
      <c r="I20" s="5"/>
      <c r="J20" s="5"/>
      <c r="K20" s="5"/>
      <c r="L20" s="10" t="s">
        <v>167</v>
      </c>
      <c r="M20" s="5">
        <v>0.1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>
        <f t="shared" si="1"/>
        <v>0.1</v>
      </c>
      <c r="AG20" s="7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7"/>
      <c r="AX20" s="5"/>
      <c r="AY20" s="5"/>
      <c r="AZ20" s="5"/>
      <c r="BA20" s="5"/>
      <c r="BB20" s="5"/>
      <c r="BC20" s="6" t="s">
        <v>105</v>
      </c>
      <c r="BD20" s="5">
        <v>0.1</v>
      </c>
      <c r="BE20" s="5">
        <v>31.6</v>
      </c>
      <c r="BF20" s="5">
        <v>0.5</v>
      </c>
      <c r="BG20" s="5"/>
      <c r="BH20" s="5"/>
      <c r="BI20" s="5"/>
      <c r="BJ20" s="5">
        <f t="shared" si="2"/>
        <v>0.6</v>
      </c>
      <c r="BK20" s="5"/>
      <c r="BL20" s="7"/>
      <c r="BM20" s="21" t="s">
        <v>153</v>
      </c>
      <c r="BN20" s="5">
        <v>0.2</v>
      </c>
      <c r="BO20" s="41"/>
      <c r="BP20" s="19"/>
      <c r="BQ20" s="19">
        <f t="shared" si="3"/>
        <v>0.2</v>
      </c>
      <c r="BR20" s="5">
        <f t="shared" si="4"/>
        <v>0.2</v>
      </c>
      <c r="BS20" s="8">
        <f t="shared" si="5"/>
        <v>0.9</v>
      </c>
      <c r="BT20" s="5"/>
    </row>
    <row r="21" spans="1:72" ht="15.95" customHeight="1">
      <c r="A21" s="5">
        <v>1120162294</v>
      </c>
      <c r="B21" s="6" t="s">
        <v>168</v>
      </c>
      <c r="C21" s="5"/>
      <c r="D21" s="7"/>
      <c r="E21" s="5"/>
      <c r="F21" s="5"/>
      <c r="G21" s="8">
        <f t="shared" si="0"/>
        <v>0</v>
      </c>
      <c r="H21" s="5"/>
      <c r="I21" s="5"/>
      <c r="J21" s="5"/>
      <c r="K21" s="5"/>
      <c r="L21" s="10" t="s">
        <v>167</v>
      </c>
      <c r="M21" s="5">
        <v>0.1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f t="shared" si="1"/>
        <v>0.1</v>
      </c>
      <c r="AG21" s="7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7"/>
      <c r="AX21" s="5"/>
      <c r="AY21" s="5"/>
      <c r="AZ21" s="5"/>
      <c r="BA21" s="5"/>
      <c r="BB21" s="5"/>
      <c r="BC21" s="5"/>
      <c r="BD21" s="5"/>
      <c r="BE21" s="5">
        <v>23.9</v>
      </c>
      <c r="BF21" s="5">
        <v>0.5</v>
      </c>
      <c r="BG21" s="5"/>
      <c r="BH21" s="5"/>
      <c r="BI21" s="5"/>
      <c r="BJ21" s="5">
        <f t="shared" si="2"/>
        <v>0.5</v>
      </c>
      <c r="BK21" s="19"/>
      <c r="BL21" s="41"/>
      <c r="BM21" s="21" t="s">
        <v>153</v>
      </c>
      <c r="BN21" s="5">
        <v>0.3</v>
      </c>
      <c r="BO21" s="41"/>
      <c r="BP21" s="19"/>
      <c r="BQ21" s="19">
        <f t="shared" si="3"/>
        <v>0.3</v>
      </c>
      <c r="BR21" s="5">
        <f t="shared" si="4"/>
        <v>0.3</v>
      </c>
      <c r="BS21" s="8">
        <f t="shared" si="5"/>
        <v>0.9</v>
      </c>
      <c r="BT21" s="5"/>
    </row>
    <row r="22" spans="1:72" ht="15.95" customHeight="1">
      <c r="A22" s="5">
        <v>1120162295</v>
      </c>
      <c r="B22" s="6" t="s">
        <v>169</v>
      </c>
      <c r="C22" s="5"/>
      <c r="D22" s="7"/>
      <c r="E22" s="5"/>
      <c r="F22" s="5"/>
      <c r="G22" s="8">
        <f t="shared" si="0"/>
        <v>0</v>
      </c>
      <c r="H22" s="5"/>
      <c r="I22" s="5"/>
      <c r="J22" s="5">
        <v>4</v>
      </c>
      <c r="K22" s="5">
        <v>0.4</v>
      </c>
      <c r="L22" s="10" t="s">
        <v>167</v>
      </c>
      <c r="M22" s="5">
        <v>0.1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f t="shared" si="1"/>
        <v>0.5</v>
      </c>
      <c r="AG22" s="7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7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>
        <f t="shared" si="2"/>
        <v>0</v>
      </c>
      <c r="BK22" s="5"/>
      <c r="BL22" s="7"/>
      <c r="BM22" s="21" t="s">
        <v>153</v>
      </c>
      <c r="BN22" s="5">
        <v>0.2</v>
      </c>
      <c r="BO22" s="41"/>
      <c r="BP22" s="19"/>
      <c r="BQ22" s="19">
        <f t="shared" si="3"/>
        <v>0.2</v>
      </c>
      <c r="BR22" s="5">
        <f t="shared" si="4"/>
        <v>0.2</v>
      </c>
      <c r="BS22" s="8">
        <f t="shared" si="5"/>
        <v>0.7</v>
      </c>
      <c r="BT22" s="5"/>
    </row>
    <row r="23" spans="1:72" ht="15.95" customHeight="1">
      <c r="A23" s="5">
        <v>1120162296</v>
      </c>
      <c r="B23" s="6" t="s">
        <v>170</v>
      </c>
      <c r="C23" s="5"/>
      <c r="D23" s="7"/>
      <c r="E23" s="5"/>
      <c r="F23" s="5"/>
      <c r="G23" s="8">
        <f t="shared" si="0"/>
        <v>0</v>
      </c>
      <c r="H23" s="5"/>
      <c r="I23" s="5"/>
      <c r="J23" s="5">
        <v>1</v>
      </c>
      <c r="K23" s="5">
        <v>0.1</v>
      </c>
      <c r="L23" s="10" t="s">
        <v>167</v>
      </c>
      <c r="M23" s="5">
        <v>0.1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>
        <f t="shared" si="1"/>
        <v>0.2</v>
      </c>
      <c r="AG23" s="7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7"/>
      <c r="AX23" s="5"/>
      <c r="AY23" s="5"/>
      <c r="AZ23" s="5"/>
      <c r="BA23" s="5"/>
      <c r="BB23" s="5"/>
      <c r="BC23" s="6" t="s">
        <v>105</v>
      </c>
      <c r="BD23" s="5">
        <v>0.1</v>
      </c>
      <c r="BE23" s="5">
        <v>4</v>
      </c>
      <c r="BF23" s="5">
        <v>0.1</v>
      </c>
      <c r="BG23" s="5"/>
      <c r="BH23" s="5"/>
      <c r="BI23" s="5"/>
      <c r="BJ23" s="5">
        <f t="shared" si="2"/>
        <v>0.2</v>
      </c>
      <c r="BK23" s="5"/>
      <c r="BL23" s="7"/>
      <c r="BM23" s="21" t="s">
        <v>162</v>
      </c>
      <c r="BN23" s="23">
        <v>0.5</v>
      </c>
      <c r="BO23" s="41"/>
      <c r="BP23" s="19"/>
      <c r="BQ23" s="19">
        <f t="shared" si="3"/>
        <v>0.5</v>
      </c>
      <c r="BR23" s="5">
        <f t="shared" si="4"/>
        <v>0.5</v>
      </c>
      <c r="BS23" s="8">
        <f t="shared" si="5"/>
        <v>0.89999999999999991</v>
      </c>
      <c r="BT23" s="5"/>
    </row>
    <row r="24" spans="1:72" ht="15.95" customHeight="1">
      <c r="A24" s="5">
        <v>1120162298</v>
      </c>
      <c r="B24" s="6" t="s">
        <v>171</v>
      </c>
      <c r="C24" s="5"/>
      <c r="D24" s="7"/>
      <c r="E24" s="5"/>
      <c r="F24" s="5"/>
      <c r="G24" s="8">
        <f t="shared" si="0"/>
        <v>0</v>
      </c>
      <c r="H24" s="5"/>
      <c r="I24" s="5"/>
      <c r="J24" s="5">
        <v>2</v>
      </c>
      <c r="K24" s="5">
        <v>0.2</v>
      </c>
      <c r="L24" s="10" t="s">
        <v>167</v>
      </c>
      <c r="M24" s="5">
        <v>0.1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>
        <f t="shared" si="1"/>
        <v>0.30000000000000004</v>
      </c>
      <c r="AG24" s="7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0" t="s">
        <v>91</v>
      </c>
      <c r="AX24" s="38"/>
      <c r="AY24" s="5"/>
      <c r="AZ24" s="5">
        <v>0.1</v>
      </c>
      <c r="BA24" s="5"/>
      <c r="BB24" s="5"/>
      <c r="BC24" s="5"/>
      <c r="BD24" s="5"/>
      <c r="BE24" s="5">
        <v>4</v>
      </c>
      <c r="BF24" s="5">
        <v>0.1</v>
      </c>
      <c r="BG24" s="5"/>
      <c r="BH24" s="5"/>
      <c r="BI24" s="5"/>
      <c r="BJ24" s="5">
        <f t="shared" si="2"/>
        <v>0.2</v>
      </c>
      <c r="BK24" s="19"/>
      <c r="BL24" s="41"/>
      <c r="BM24" s="21" t="s">
        <v>153</v>
      </c>
      <c r="BN24" s="5">
        <v>0.2</v>
      </c>
      <c r="BO24" s="41"/>
      <c r="BP24" s="19"/>
      <c r="BQ24" s="19">
        <f t="shared" si="3"/>
        <v>0.2</v>
      </c>
      <c r="BR24" s="5">
        <f t="shared" si="4"/>
        <v>0.2</v>
      </c>
      <c r="BS24" s="8">
        <f t="shared" si="5"/>
        <v>0.70000000000000007</v>
      </c>
      <c r="BT24" s="5"/>
    </row>
    <row r="25" spans="1:72" ht="15.95" customHeight="1">
      <c r="A25" s="5">
        <v>1120162299</v>
      </c>
      <c r="B25" s="6" t="s">
        <v>172</v>
      </c>
      <c r="C25" s="5"/>
      <c r="D25" s="7"/>
      <c r="E25" s="5"/>
      <c r="F25" s="5"/>
      <c r="G25" s="8">
        <f t="shared" si="0"/>
        <v>0</v>
      </c>
      <c r="H25" s="5"/>
      <c r="I25" s="5"/>
      <c r="J25" s="5">
        <v>3</v>
      </c>
      <c r="K25" s="5">
        <v>0.3</v>
      </c>
      <c r="L25" s="10" t="s">
        <v>167</v>
      </c>
      <c r="M25" s="5">
        <v>0.1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>
        <f t="shared" si="1"/>
        <v>0.4</v>
      </c>
      <c r="AG25" s="10" t="s">
        <v>85</v>
      </c>
      <c r="AH25" s="5">
        <v>0.5</v>
      </c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7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>
        <f t="shared" si="2"/>
        <v>0.5</v>
      </c>
      <c r="BK25" s="5"/>
      <c r="BL25" s="7"/>
      <c r="BM25" s="21" t="s">
        <v>86</v>
      </c>
      <c r="BN25" s="5">
        <v>0.2</v>
      </c>
      <c r="BO25" s="41"/>
      <c r="BP25" s="19"/>
      <c r="BQ25" s="19">
        <f t="shared" si="3"/>
        <v>0.2</v>
      </c>
      <c r="BR25" s="5">
        <f t="shared" si="4"/>
        <v>0.2</v>
      </c>
      <c r="BS25" s="8">
        <f t="shared" si="5"/>
        <v>1.1000000000000001</v>
      </c>
      <c r="BT25" s="5"/>
    </row>
    <row r="26" spans="1:72" ht="15.95" customHeight="1">
      <c r="A26" s="5">
        <v>1120162300</v>
      </c>
      <c r="B26" s="6" t="s">
        <v>173</v>
      </c>
      <c r="C26" s="5">
        <v>1.2</v>
      </c>
      <c r="D26" s="10" t="s">
        <v>127</v>
      </c>
      <c r="E26" s="5"/>
      <c r="F26" s="5"/>
      <c r="G26" s="8">
        <f t="shared" si="0"/>
        <v>1.2</v>
      </c>
      <c r="H26" s="5"/>
      <c r="I26" s="5"/>
      <c r="J26" s="5">
        <v>1</v>
      </c>
      <c r="K26" s="5">
        <v>0.1</v>
      </c>
      <c r="L26" s="10" t="s">
        <v>167</v>
      </c>
      <c r="M26" s="5">
        <v>0.1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6" t="s">
        <v>174</v>
      </c>
      <c r="Y26" s="5">
        <v>0.3</v>
      </c>
      <c r="Z26" s="5"/>
      <c r="AA26" s="5"/>
      <c r="AB26" s="5"/>
      <c r="AC26" s="5"/>
      <c r="AD26" s="5"/>
      <c r="AE26" s="5"/>
      <c r="AF26" s="5">
        <f t="shared" si="1"/>
        <v>0.5</v>
      </c>
      <c r="AG26" s="10" t="s">
        <v>85</v>
      </c>
      <c r="AH26" s="5">
        <v>0.5</v>
      </c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7"/>
      <c r="AX26" s="5"/>
      <c r="AY26" s="5"/>
      <c r="AZ26" s="5"/>
      <c r="BA26" s="5"/>
      <c r="BB26" s="5"/>
      <c r="BC26" s="5"/>
      <c r="BD26" s="5"/>
      <c r="BE26" s="5">
        <v>8</v>
      </c>
      <c r="BF26" s="5">
        <v>0.2</v>
      </c>
      <c r="BG26" s="5"/>
      <c r="BH26" s="5"/>
      <c r="BI26" s="5"/>
      <c r="BJ26" s="5">
        <f t="shared" si="2"/>
        <v>0.7</v>
      </c>
      <c r="BK26" s="5"/>
      <c r="BL26" s="7"/>
      <c r="BM26" s="21"/>
      <c r="BN26" s="5"/>
      <c r="BO26" s="41"/>
      <c r="BP26" s="19"/>
      <c r="BQ26" s="19">
        <f t="shared" si="3"/>
        <v>0</v>
      </c>
      <c r="BR26" s="5">
        <f t="shared" si="4"/>
        <v>0</v>
      </c>
      <c r="BS26" s="8">
        <f t="shared" si="5"/>
        <v>2.4</v>
      </c>
      <c r="BT26" s="5"/>
    </row>
    <row r="27" spans="1:72" ht="15.95" customHeight="1">
      <c r="A27" s="5">
        <v>1120162301</v>
      </c>
      <c r="B27" s="6" t="s">
        <v>175</v>
      </c>
      <c r="C27" s="5"/>
      <c r="D27" s="7"/>
      <c r="E27" s="5"/>
      <c r="F27" s="5"/>
      <c r="G27" s="8">
        <f t="shared" si="0"/>
        <v>0</v>
      </c>
      <c r="H27" s="5"/>
      <c r="I27" s="5"/>
      <c r="J27" s="5">
        <v>1</v>
      </c>
      <c r="K27" s="5">
        <v>0.1</v>
      </c>
      <c r="L27" s="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>
        <f t="shared" si="1"/>
        <v>0.1</v>
      </c>
      <c r="AG27" s="7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7"/>
      <c r="AX27" s="5"/>
      <c r="AY27" s="5"/>
      <c r="AZ27" s="5"/>
      <c r="BA27" s="5"/>
      <c r="BB27" s="5"/>
      <c r="BC27" s="5"/>
      <c r="BD27" s="5"/>
      <c r="BE27" s="5">
        <v>9</v>
      </c>
      <c r="BF27" s="5">
        <v>0.2</v>
      </c>
      <c r="BG27" s="5"/>
      <c r="BH27" s="5"/>
      <c r="BI27" s="5"/>
      <c r="BJ27" s="5">
        <f t="shared" si="2"/>
        <v>0.2</v>
      </c>
      <c r="BK27" s="19"/>
      <c r="BL27" s="41"/>
      <c r="BM27" s="21" t="s">
        <v>153</v>
      </c>
      <c r="BN27" s="5">
        <v>0.2</v>
      </c>
      <c r="BO27" s="41"/>
      <c r="BP27" s="19"/>
      <c r="BQ27" s="19">
        <f t="shared" si="3"/>
        <v>0.2</v>
      </c>
      <c r="BR27" s="5">
        <f t="shared" si="4"/>
        <v>0.2</v>
      </c>
      <c r="BS27" s="8">
        <f t="shared" si="5"/>
        <v>0.5</v>
      </c>
      <c r="BT27" s="5"/>
    </row>
    <row r="28" spans="1:72" ht="15.95" customHeight="1">
      <c r="A28" s="5">
        <v>1120162302</v>
      </c>
      <c r="B28" s="6" t="s">
        <v>176</v>
      </c>
      <c r="C28" s="5"/>
      <c r="D28" s="7"/>
      <c r="E28" s="5"/>
      <c r="F28" s="5"/>
      <c r="G28" s="8">
        <f t="shared" si="0"/>
        <v>0</v>
      </c>
      <c r="H28" s="5"/>
      <c r="I28" s="5"/>
      <c r="J28" s="5">
        <v>1</v>
      </c>
      <c r="K28" s="5">
        <v>0.1</v>
      </c>
      <c r="L28" s="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>
        <f t="shared" si="1"/>
        <v>0.1</v>
      </c>
      <c r="AG28" s="7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7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>
        <f t="shared" si="2"/>
        <v>0</v>
      </c>
      <c r="BK28" s="5"/>
      <c r="BL28" s="7"/>
      <c r="BM28" s="21" t="s">
        <v>86</v>
      </c>
      <c r="BN28" s="5">
        <v>0.2</v>
      </c>
      <c r="BO28" s="41"/>
      <c r="BP28" s="19"/>
      <c r="BQ28" s="19">
        <f t="shared" si="3"/>
        <v>0.2</v>
      </c>
      <c r="BR28" s="5">
        <f t="shared" si="4"/>
        <v>0.2</v>
      </c>
      <c r="BS28" s="8">
        <f t="shared" si="5"/>
        <v>0.30000000000000004</v>
      </c>
      <c r="BT28" s="5"/>
    </row>
    <row r="29" spans="1:72" ht="15.95" customHeight="1">
      <c r="A29" s="5">
        <v>1120162303</v>
      </c>
      <c r="B29" s="6" t="s">
        <v>177</v>
      </c>
      <c r="C29" s="5">
        <v>1.2</v>
      </c>
      <c r="D29" s="10" t="s">
        <v>109</v>
      </c>
      <c r="E29" s="5"/>
      <c r="F29" s="5"/>
      <c r="G29" s="8">
        <f t="shared" si="0"/>
        <v>1.2</v>
      </c>
      <c r="H29" s="5"/>
      <c r="I29" s="5"/>
      <c r="J29" s="5">
        <v>1</v>
      </c>
      <c r="K29" s="5">
        <v>0.1</v>
      </c>
      <c r="L29" s="10" t="s">
        <v>167</v>
      </c>
      <c r="M29" s="5">
        <v>0.1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>
        <f t="shared" si="1"/>
        <v>0.2</v>
      </c>
      <c r="AG29" s="10" t="s">
        <v>85</v>
      </c>
      <c r="AH29" s="5">
        <v>0.5</v>
      </c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7"/>
      <c r="AX29" s="5"/>
      <c r="AY29" s="5"/>
      <c r="AZ29" s="5"/>
      <c r="BA29" s="5"/>
      <c r="BB29" s="5"/>
      <c r="BC29" s="5"/>
      <c r="BD29" s="5"/>
      <c r="BE29" s="5">
        <v>12.9</v>
      </c>
      <c r="BF29" s="5">
        <v>0.3</v>
      </c>
      <c r="BG29" s="5">
        <v>0.2</v>
      </c>
      <c r="BH29" s="5"/>
      <c r="BI29" s="5"/>
      <c r="BJ29" s="5">
        <f t="shared" si="2"/>
        <v>1</v>
      </c>
      <c r="BK29" s="5"/>
      <c r="BL29" s="7"/>
      <c r="BM29" s="21" t="s">
        <v>86</v>
      </c>
      <c r="BN29" s="5">
        <v>0.2</v>
      </c>
      <c r="BO29" s="41"/>
      <c r="BP29" s="19"/>
      <c r="BQ29" s="19">
        <f t="shared" si="3"/>
        <v>0.2</v>
      </c>
      <c r="BR29" s="5">
        <f t="shared" si="4"/>
        <v>0.2</v>
      </c>
      <c r="BS29" s="8">
        <f t="shared" si="5"/>
        <v>2.5999999999999996</v>
      </c>
      <c r="BT29" s="5"/>
    </row>
    <row r="30" spans="1:72" ht="14.1" customHeight="1">
      <c r="A30" s="5">
        <v>1120162305</v>
      </c>
      <c r="B30" s="6" t="s">
        <v>178</v>
      </c>
      <c r="C30" s="5">
        <v>1.2</v>
      </c>
      <c r="D30" s="10" t="s">
        <v>99</v>
      </c>
      <c r="E30" s="5"/>
      <c r="F30" s="5"/>
      <c r="G30" s="8">
        <f t="shared" si="0"/>
        <v>1.2</v>
      </c>
      <c r="H30" s="5"/>
      <c r="I30" s="5"/>
      <c r="J30" s="5">
        <v>1</v>
      </c>
      <c r="K30" s="5">
        <v>0.1</v>
      </c>
      <c r="L30" s="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 t="s">
        <v>124</v>
      </c>
      <c r="Y30" s="5">
        <v>0.3</v>
      </c>
      <c r="Z30" s="5"/>
      <c r="AA30" s="5"/>
      <c r="AB30" s="5"/>
      <c r="AC30" s="5"/>
      <c r="AD30" s="5"/>
      <c r="AE30" s="5"/>
      <c r="AF30" s="5">
        <f t="shared" si="1"/>
        <v>0.4</v>
      </c>
      <c r="AG30" s="10" t="s">
        <v>85</v>
      </c>
      <c r="AH30" s="5">
        <v>0.5</v>
      </c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7"/>
      <c r="AX30" s="5"/>
      <c r="AY30" s="5"/>
      <c r="AZ30" s="5"/>
      <c r="BA30" s="5"/>
      <c r="BB30" s="5"/>
      <c r="BC30" s="5"/>
      <c r="BD30" s="5"/>
      <c r="BE30" s="5">
        <v>9</v>
      </c>
      <c r="BF30" s="5">
        <v>0.2</v>
      </c>
      <c r="BG30" s="5"/>
      <c r="BH30" s="5"/>
      <c r="BI30" s="5"/>
      <c r="BJ30" s="13">
        <f t="shared" si="2"/>
        <v>0.7</v>
      </c>
      <c r="BK30" s="13"/>
      <c r="BL30" s="54"/>
      <c r="BM30" s="24" t="s">
        <v>153</v>
      </c>
      <c r="BN30" s="13">
        <v>0.2</v>
      </c>
      <c r="BO30" s="49"/>
      <c r="BP30" s="27"/>
      <c r="BQ30" s="27">
        <f t="shared" si="3"/>
        <v>0.2</v>
      </c>
      <c r="BR30" s="13">
        <f t="shared" si="4"/>
        <v>0.2</v>
      </c>
      <c r="BS30" s="28">
        <f t="shared" si="5"/>
        <v>2.5</v>
      </c>
      <c r="BT30" s="13"/>
    </row>
    <row r="31" spans="1:72" ht="13.5" customHeight="1">
      <c r="AF31" s="5"/>
      <c r="BJ31" s="15"/>
      <c r="BK31" s="14"/>
      <c r="BL31" s="14"/>
      <c r="BM31" s="14"/>
      <c r="BN31" s="14"/>
      <c r="BO31" s="14"/>
      <c r="BP31" s="14"/>
      <c r="BQ31" s="29"/>
      <c r="BR31" s="15"/>
      <c r="BS31" s="30"/>
      <c r="BT31" s="14"/>
    </row>
    <row r="32" spans="1:72" ht="13.5" customHeight="1">
      <c r="AF32" s="5"/>
      <c r="BJ32" s="16"/>
      <c r="BQ32" s="31"/>
      <c r="BR32" s="16"/>
      <c r="BS32" s="32"/>
    </row>
    <row r="33" spans="32:71" ht="13.5" customHeight="1">
      <c r="AF33" s="5"/>
      <c r="BJ33" s="16"/>
      <c r="BQ33" s="31"/>
      <c r="BR33" s="16"/>
      <c r="BS33" s="32"/>
    </row>
    <row r="34" spans="32:71" ht="13.5" customHeight="1">
      <c r="AF34" s="5"/>
      <c r="BJ34" s="16"/>
      <c r="BQ34" s="31"/>
      <c r="BR34" s="16"/>
      <c r="BS34" s="32"/>
    </row>
    <row r="35" spans="32:71" ht="13.5" customHeight="1">
      <c r="AF35" s="5"/>
      <c r="BJ35" s="16"/>
      <c r="BQ35" s="31"/>
      <c r="BR35" s="16"/>
      <c r="BS35" s="32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workbookViewId="0">
      <selection activeCell="B13" sqref="B13"/>
    </sheetView>
  </sheetViews>
  <sheetFormatPr defaultColWidth="9" defaultRowHeight="13.5" customHeight="1"/>
  <cols>
    <col min="1" max="1" width="11.75" style="1" customWidth="1"/>
    <col min="2" max="256" width="9" style="1" customWidth="1"/>
  </cols>
  <sheetData>
    <row r="1" spans="1:72" ht="30.9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2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  <c r="AD1" s="93"/>
      <c r="AE1" s="93"/>
      <c r="AF1" s="93"/>
      <c r="AG1" s="92"/>
      <c r="AH1" s="92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4" t="s">
        <v>5</v>
      </c>
      <c r="AH2" s="92"/>
      <c r="AI2" s="96"/>
      <c r="AJ2" s="96"/>
      <c r="AK2" s="96"/>
      <c r="AL2" s="96"/>
      <c r="AM2" s="96"/>
      <c r="AN2" s="92"/>
      <c r="AO2" s="92"/>
      <c r="AP2" s="92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2"/>
      <c r="BO2" s="97"/>
      <c r="BP2" s="97"/>
      <c r="BQ2" s="97"/>
      <c r="BR2" s="97"/>
      <c r="BS2" s="3" t="s">
        <v>7</v>
      </c>
      <c r="BT2" s="3" t="s">
        <v>8</v>
      </c>
    </row>
    <row r="3" spans="1:72" ht="15.75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2"/>
      <c r="N3" s="94" t="s">
        <v>16</v>
      </c>
      <c r="O3" s="92"/>
      <c r="P3" s="92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144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2"/>
      <c r="BO3" s="97"/>
      <c r="BP3" s="97"/>
      <c r="BQ3" s="97"/>
      <c r="BR3" s="94" t="s">
        <v>27</v>
      </c>
      <c r="BS3" s="20"/>
      <c r="BT3" s="20"/>
    </row>
    <row r="4" spans="1:72" ht="5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2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2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2"/>
      <c r="BS4" s="5"/>
      <c r="BT4" s="5"/>
    </row>
    <row r="5" spans="1:72" ht="66.9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6" t="s">
        <v>179</v>
      </c>
      <c r="B6" s="17" t="s">
        <v>180</v>
      </c>
      <c r="C6" s="5"/>
      <c r="D6" s="7"/>
      <c r="E6" s="5"/>
      <c r="F6" s="5"/>
      <c r="G6" s="8">
        <f t="shared" ref="G6:G30" si="0">SUM(C6,E6)</f>
        <v>0</v>
      </c>
      <c r="H6" s="5"/>
      <c r="I6" s="5"/>
      <c r="J6" s="5">
        <v>2</v>
      </c>
      <c r="K6" s="5">
        <v>0.2</v>
      </c>
      <c r="L6" s="10" t="s">
        <v>167</v>
      </c>
      <c r="M6" s="5">
        <v>0.1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>
        <f t="shared" ref="AF6:AF30" si="1">SUM(AE6,AC6,AA6,Y6,W6,R6,P6,M6,K6,I6,U6)</f>
        <v>0.30000000000000004</v>
      </c>
      <c r="AG6" s="10" t="s">
        <v>85</v>
      </c>
      <c r="AH6" s="5">
        <v>0.5</v>
      </c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>
        <v>17.8</v>
      </c>
      <c r="BF6" s="5">
        <v>0.4</v>
      </c>
      <c r="BG6" s="5">
        <v>0.3</v>
      </c>
      <c r="BH6" s="5"/>
      <c r="BI6" s="5"/>
      <c r="BJ6" s="5">
        <f t="shared" ref="BJ6:BJ30" si="2">SUM(BI6,BG6,BD6,BB6,AZ6,AV6,AT6,AR6,AP6,AN6,AL6,AJ6,AH6,BF6)</f>
        <v>1.2000000000000002</v>
      </c>
      <c r="BK6" s="19"/>
      <c r="BL6" s="41"/>
      <c r="BM6" s="21" t="s">
        <v>86</v>
      </c>
      <c r="BN6" s="5">
        <v>0.2</v>
      </c>
      <c r="BO6" s="41"/>
      <c r="BP6" s="19"/>
      <c r="BQ6" s="19">
        <f t="shared" ref="BQ6:BQ30" si="3">SUM(BN6,BP6)</f>
        <v>0.2</v>
      </c>
      <c r="BR6" s="5">
        <f t="shared" ref="BR6:BR30" si="4">SUM(BQ6,BL6)</f>
        <v>0.2</v>
      </c>
      <c r="BS6" s="8">
        <f t="shared" ref="BS6:BS30" si="5">SUM(BR6,BJ6,AF6,G6)</f>
        <v>1.7000000000000002</v>
      </c>
      <c r="BT6" s="5"/>
    </row>
    <row r="7" spans="1:72" ht="15.95" customHeight="1">
      <c r="A7" s="6" t="s">
        <v>181</v>
      </c>
      <c r="B7" s="17" t="s">
        <v>182</v>
      </c>
      <c r="C7" s="5">
        <v>1.2</v>
      </c>
      <c r="D7" s="10" t="s">
        <v>115</v>
      </c>
      <c r="E7" s="5"/>
      <c r="F7" s="5"/>
      <c r="G7" s="8">
        <f t="shared" si="0"/>
        <v>1.2</v>
      </c>
      <c r="H7" s="5"/>
      <c r="I7" s="5"/>
      <c r="J7" s="5"/>
      <c r="K7" s="5"/>
      <c r="L7" s="7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>
        <f t="shared" si="1"/>
        <v>0</v>
      </c>
      <c r="AG7" s="7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>
        <f t="shared" si="2"/>
        <v>0</v>
      </c>
      <c r="BK7" s="5"/>
      <c r="BL7" s="7"/>
      <c r="BM7" s="21" t="s">
        <v>86</v>
      </c>
      <c r="BN7" s="5">
        <v>0.2</v>
      </c>
      <c r="BO7" s="41"/>
      <c r="BP7" s="19"/>
      <c r="BQ7" s="19">
        <f t="shared" si="3"/>
        <v>0.2</v>
      </c>
      <c r="BR7" s="5">
        <f t="shared" si="4"/>
        <v>0.2</v>
      </c>
      <c r="BS7" s="8">
        <f t="shared" si="5"/>
        <v>1.4</v>
      </c>
      <c r="BT7" s="5"/>
    </row>
    <row r="8" spans="1:72" ht="15.95" customHeight="1">
      <c r="A8" s="5">
        <v>1120162308</v>
      </c>
      <c r="B8" s="17" t="s">
        <v>183</v>
      </c>
      <c r="C8" s="5">
        <v>1.4</v>
      </c>
      <c r="D8" s="10" t="s">
        <v>149</v>
      </c>
      <c r="E8" s="5"/>
      <c r="F8" s="5"/>
      <c r="G8" s="8">
        <f t="shared" si="0"/>
        <v>1.4</v>
      </c>
      <c r="H8" s="5"/>
      <c r="I8" s="5"/>
      <c r="J8" s="5"/>
      <c r="K8" s="5"/>
      <c r="L8" s="7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si="1"/>
        <v>0</v>
      </c>
      <c r="AG8" s="7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>
        <f t="shared" si="2"/>
        <v>0</v>
      </c>
      <c r="BK8" s="5"/>
      <c r="BL8" s="7"/>
      <c r="BM8" s="21" t="s">
        <v>86</v>
      </c>
      <c r="BN8" s="5">
        <v>0.2</v>
      </c>
      <c r="BO8" s="41"/>
      <c r="BP8" s="19"/>
      <c r="BQ8" s="19">
        <f t="shared" si="3"/>
        <v>0.2</v>
      </c>
      <c r="BR8" s="5">
        <f t="shared" si="4"/>
        <v>0.2</v>
      </c>
      <c r="BS8" s="8">
        <f t="shared" si="5"/>
        <v>1.5999999999999999</v>
      </c>
      <c r="BT8" s="5"/>
    </row>
    <row r="9" spans="1:72" ht="15.95" customHeight="1">
      <c r="A9" s="6" t="s">
        <v>184</v>
      </c>
      <c r="B9" s="17" t="s">
        <v>185</v>
      </c>
      <c r="C9" s="5"/>
      <c r="D9" s="7"/>
      <c r="E9" s="5"/>
      <c r="F9" s="5"/>
      <c r="G9" s="8">
        <f t="shared" si="0"/>
        <v>0</v>
      </c>
      <c r="H9" s="5"/>
      <c r="I9" s="5"/>
      <c r="J9" s="5"/>
      <c r="K9" s="5"/>
      <c r="L9" s="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f t="shared" si="1"/>
        <v>0</v>
      </c>
      <c r="AG9" s="7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>
        <v>0.3</v>
      </c>
      <c r="BH9" s="5"/>
      <c r="BI9" s="5"/>
      <c r="BJ9" s="5">
        <f t="shared" si="2"/>
        <v>0.3</v>
      </c>
      <c r="BK9" s="19"/>
      <c r="BL9" s="41"/>
      <c r="BM9" s="21" t="s">
        <v>86</v>
      </c>
      <c r="BN9" s="5">
        <v>0.2</v>
      </c>
      <c r="BO9" s="41"/>
      <c r="BP9" s="19"/>
      <c r="BQ9" s="19">
        <f t="shared" si="3"/>
        <v>0.2</v>
      </c>
      <c r="BR9" s="5">
        <f t="shared" si="4"/>
        <v>0.2</v>
      </c>
      <c r="BS9" s="8">
        <f t="shared" si="5"/>
        <v>0.5</v>
      </c>
      <c r="BT9" s="5"/>
    </row>
    <row r="10" spans="1:72" ht="15.95" customHeight="1">
      <c r="A10" s="6" t="s">
        <v>186</v>
      </c>
      <c r="B10" s="17" t="s">
        <v>187</v>
      </c>
      <c r="C10" s="5"/>
      <c r="D10" s="7"/>
      <c r="E10" s="5"/>
      <c r="F10" s="5"/>
      <c r="G10" s="8">
        <f t="shared" si="0"/>
        <v>0</v>
      </c>
      <c r="H10" s="5"/>
      <c r="I10" s="5"/>
      <c r="J10" s="5"/>
      <c r="K10" s="5"/>
      <c r="L10" s="7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>
        <f t="shared" si="1"/>
        <v>0</v>
      </c>
      <c r="AG10" s="7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>
        <f t="shared" si="2"/>
        <v>0</v>
      </c>
      <c r="BK10" s="5"/>
      <c r="BL10" s="7"/>
      <c r="BM10" s="21" t="s">
        <v>86</v>
      </c>
      <c r="BN10" s="5">
        <v>0.2</v>
      </c>
      <c r="BO10" s="41"/>
      <c r="BP10" s="19"/>
      <c r="BQ10" s="19">
        <f t="shared" si="3"/>
        <v>0.2</v>
      </c>
      <c r="BR10" s="5">
        <f t="shared" si="4"/>
        <v>0.2</v>
      </c>
      <c r="BS10" s="8">
        <f t="shared" si="5"/>
        <v>0.2</v>
      </c>
      <c r="BT10" s="5"/>
    </row>
    <row r="11" spans="1:72" ht="15.95" customHeight="1">
      <c r="A11" s="6" t="s">
        <v>188</v>
      </c>
      <c r="B11" s="17" t="s">
        <v>189</v>
      </c>
      <c r="C11" s="5">
        <v>1.2</v>
      </c>
      <c r="D11" s="10" t="s">
        <v>127</v>
      </c>
      <c r="E11" s="5"/>
      <c r="F11" s="5"/>
      <c r="G11" s="8">
        <f t="shared" si="0"/>
        <v>1.2</v>
      </c>
      <c r="H11" s="5"/>
      <c r="I11" s="5"/>
      <c r="J11" s="5"/>
      <c r="K11" s="5"/>
      <c r="L11" s="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1"/>
        <v>0</v>
      </c>
      <c r="AG11" s="7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>
        <f t="shared" si="2"/>
        <v>0</v>
      </c>
      <c r="BK11" s="5"/>
      <c r="BL11" s="7"/>
      <c r="BM11" s="21" t="s">
        <v>86</v>
      </c>
      <c r="BN11" s="5">
        <v>0.2</v>
      </c>
      <c r="BO11" s="41"/>
      <c r="BP11" s="19"/>
      <c r="BQ11" s="19">
        <f t="shared" si="3"/>
        <v>0.2</v>
      </c>
      <c r="BR11" s="5">
        <f t="shared" si="4"/>
        <v>0.2</v>
      </c>
      <c r="BS11" s="8">
        <f t="shared" si="5"/>
        <v>1.4</v>
      </c>
      <c r="BT11" s="5"/>
    </row>
    <row r="12" spans="1:72" ht="15.95" customHeight="1">
      <c r="A12" s="6" t="s">
        <v>190</v>
      </c>
      <c r="B12" s="17" t="s">
        <v>191</v>
      </c>
      <c r="C12" s="5"/>
      <c r="D12" s="7"/>
      <c r="E12" s="5"/>
      <c r="F12" s="5"/>
      <c r="G12" s="8">
        <f t="shared" si="0"/>
        <v>0</v>
      </c>
      <c r="H12" s="5"/>
      <c r="I12" s="5"/>
      <c r="J12" s="5"/>
      <c r="K12" s="5"/>
      <c r="L12" s="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f t="shared" si="1"/>
        <v>0</v>
      </c>
      <c r="AG12" s="7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>
        <f t="shared" si="2"/>
        <v>0</v>
      </c>
      <c r="BK12" s="19"/>
      <c r="BL12" s="41"/>
      <c r="BM12" s="21" t="s">
        <v>192</v>
      </c>
      <c r="BN12" s="5">
        <v>0.2</v>
      </c>
      <c r="BO12" s="41"/>
      <c r="BP12" s="19"/>
      <c r="BQ12" s="19">
        <f t="shared" si="3"/>
        <v>0.2</v>
      </c>
      <c r="BR12" s="5">
        <f t="shared" si="4"/>
        <v>0.2</v>
      </c>
      <c r="BS12" s="8">
        <f t="shared" si="5"/>
        <v>0.2</v>
      </c>
      <c r="BT12" s="5"/>
    </row>
    <row r="13" spans="1:72" ht="15.95" customHeight="1">
      <c r="A13" s="6" t="s">
        <v>193</v>
      </c>
      <c r="B13" s="17" t="s">
        <v>194</v>
      </c>
      <c r="C13" s="5"/>
      <c r="D13" s="7"/>
      <c r="E13" s="5"/>
      <c r="F13" s="5"/>
      <c r="G13" s="8">
        <f t="shared" si="0"/>
        <v>0</v>
      </c>
      <c r="H13" s="5"/>
      <c r="I13" s="5"/>
      <c r="J13" s="5"/>
      <c r="K13" s="5"/>
      <c r="L13" s="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>
        <f t="shared" si="1"/>
        <v>0</v>
      </c>
      <c r="AG13" s="7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>
        <f t="shared" si="2"/>
        <v>0</v>
      </c>
      <c r="BK13" s="5"/>
      <c r="BL13" s="7"/>
      <c r="BM13" s="21" t="s">
        <v>86</v>
      </c>
      <c r="BN13" s="5">
        <v>0.2</v>
      </c>
      <c r="BO13" s="41"/>
      <c r="BP13" s="19"/>
      <c r="BQ13" s="19">
        <f t="shared" si="3"/>
        <v>0.2</v>
      </c>
      <c r="BR13" s="5">
        <f t="shared" si="4"/>
        <v>0.2</v>
      </c>
      <c r="BS13" s="8">
        <f t="shared" si="5"/>
        <v>0.2</v>
      </c>
      <c r="BT13" s="5"/>
    </row>
    <row r="14" spans="1:72" ht="15.95" customHeight="1">
      <c r="A14" s="6" t="s">
        <v>195</v>
      </c>
      <c r="B14" s="17" t="s">
        <v>196</v>
      </c>
      <c r="C14" s="5"/>
      <c r="D14" s="7"/>
      <c r="E14" s="5"/>
      <c r="F14" s="5"/>
      <c r="G14" s="8">
        <f t="shared" si="0"/>
        <v>0</v>
      </c>
      <c r="H14" s="5"/>
      <c r="I14" s="5"/>
      <c r="J14" s="5">
        <v>1</v>
      </c>
      <c r="K14" s="5">
        <v>0.1</v>
      </c>
      <c r="L14" s="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>
        <f t="shared" si="1"/>
        <v>0.1</v>
      </c>
      <c r="AG14" s="10" t="s">
        <v>85</v>
      </c>
      <c r="AH14" s="5">
        <v>0.5</v>
      </c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>
        <v>4</v>
      </c>
      <c r="BF14" s="5">
        <v>0.1</v>
      </c>
      <c r="BG14" s="5"/>
      <c r="BH14" s="5"/>
      <c r="BI14" s="5"/>
      <c r="BJ14" s="5">
        <f t="shared" si="2"/>
        <v>0.6</v>
      </c>
      <c r="BK14" s="5"/>
      <c r="BL14" s="7"/>
      <c r="BM14" s="21" t="s">
        <v>153</v>
      </c>
      <c r="BN14" s="5">
        <v>0.2</v>
      </c>
      <c r="BO14" s="41"/>
      <c r="BP14" s="19"/>
      <c r="BQ14" s="19">
        <f t="shared" si="3"/>
        <v>0.2</v>
      </c>
      <c r="BR14" s="5">
        <f t="shared" si="4"/>
        <v>0.2</v>
      </c>
      <c r="BS14" s="8">
        <f t="shared" si="5"/>
        <v>0.9</v>
      </c>
      <c r="BT14" s="5"/>
    </row>
    <row r="15" spans="1:72" ht="15.95" customHeight="1">
      <c r="A15" s="6" t="s">
        <v>197</v>
      </c>
      <c r="B15" s="17" t="s">
        <v>198</v>
      </c>
      <c r="C15" s="5"/>
      <c r="D15" s="7"/>
      <c r="E15" s="5"/>
      <c r="F15" s="5"/>
      <c r="G15" s="8">
        <f t="shared" si="0"/>
        <v>0</v>
      </c>
      <c r="H15" s="5"/>
      <c r="I15" s="5"/>
      <c r="J15" s="5">
        <v>1</v>
      </c>
      <c r="K15" s="5">
        <v>0.1</v>
      </c>
      <c r="L15" s="10" t="s">
        <v>167</v>
      </c>
      <c r="M15" s="5">
        <v>0.1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>
        <f t="shared" si="1"/>
        <v>0.2</v>
      </c>
      <c r="AG15" s="7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>
        <f t="shared" si="2"/>
        <v>0</v>
      </c>
      <c r="BK15" s="19"/>
      <c r="BL15" s="41"/>
      <c r="BM15" s="21" t="s">
        <v>153</v>
      </c>
      <c r="BN15" s="5">
        <v>0.3</v>
      </c>
      <c r="BO15" s="41"/>
      <c r="BP15" s="19"/>
      <c r="BQ15" s="19">
        <f t="shared" si="3"/>
        <v>0.3</v>
      </c>
      <c r="BR15" s="5">
        <f t="shared" si="4"/>
        <v>0.3</v>
      </c>
      <c r="BS15" s="8">
        <f t="shared" si="5"/>
        <v>0.5</v>
      </c>
      <c r="BT15" s="5"/>
    </row>
    <row r="16" spans="1:72" ht="15.95" customHeight="1">
      <c r="A16" s="6" t="s">
        <v>199</v>
      </c>
      <c r="B16" s="17" t="s">
        <v>200</v>
      </c>
      <c r="C16" s="5">
        <v>1.2</v>
      </c>
      <c r="D16" s="10" t="s">
        <v>88</v>
      </c>
      <c r="E16" s="5"/>
      <c r="F16" s="5"/>
      <c r="G16" s="8">
        <f t="shared" si="0"/>
        <v>1.2</v>
      </c>
      <c r="H16" s="5"/>
      <c r="I16" s="5"/>
      <c r="J16" s="5">
        <v>1</v>
      </c>
      <c r="K16" s="5">
        <v>0.1</v>
      </c>
      <c r="L16" s="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>
        <f t="shared" si="1"/>
        <v>0.1</v>
      </c>
      <c r="AG16" s="7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>
        <f t="shared" si="2"/>
        <v>0</v>
      </c>
      <c r="BK16" s="5"/>
      <c r="BL16" s="7"/>
      <c r="BM16" s="21" t="s">
        <v>153</v>
      </c>
      <c r="BN16" s="5">
        <v>0.3</v>
      </c>
      <c r="BO16" s="41"/>
      <c r="BP16" s="19"/>
      <c r="BQ16" s="19">
        <f t="shared" si="3"/>
        <v>0.3</v>
      </c>
      <c r="BR16" s="5">
        <f t="shared" si="4"/>
        <v>0.3</v>
      </c>
      <c r="BS16" s="8">
        <f t="shared" si="5"/>
        <v>1.6</v>
      </c>
      <c r="BT16" s="5"/>
    </row>
    <row r="17" spans="1:72" ht="15.95" customHeight="1">
      <c r="A17" s="6" t="s">
        <v>201</v>
      </c>
      <c r="B17" s="17" t="s">
        <v>202</v>
      </c>
      <c r="C17" s="5">
        <v>1.2</v>
      </c>
      <c r="D17" s="10" t="s">
        <v>151</v>
      </c>
      <c r="E17" s="5"/>
      <c r="F17" s="5"/>
      <c r="G17" s="8">
        <f t="shared" si="0"/>
        <v>1.2</v>
      </c>
      <c r="H17" s="5"/>
      <c r="I17" s="5"/>
      <c r="J17" s="5"/>
      <c r="K17" s="5"/>
      <c r="L17" s="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>
        <f t="shared" si="1"/>
        <v>0</v>
      </c>
      <c r="AG17" s="7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>
        <f t="shared" si="2"/>
        <v>0</v>
      </c>
      <c r="BK17" s="5"/>
      <c r="BL17" s="7"/>
      <c r="BM17" s="21" t="s">
        <v>153</v>
      </c>
      <c r="BN17" s="5">
        <v>0.2</v>
      </c>
      <c r="BO17" s="41"/>
      <c r="BP17" s="19"/>
      <c r="BQ17" s="19">
        <f t="shared" si="3"/>
        <v>0.2</v>
      </c>
      <c r="BR17" s="5">
        <f t="shared" si="4"/>
        <v>0.2</v>
      </c>
      <c r="BS17" s="8">
        <f t="shared" si="5"/>
        <v>1.4</v>
      </c>
      <c r="BT17" s="5"/>
    </row>
    <row r="18" spans="1:72" ht="17.100000000000001" customHeight="1">
      <c r="A18" s="67" t="s">
        <v>203</v>
      </c>
      <c r="B18" s="17" t="s">
        <v>204</v>
      </c>
      <c r="C18" s="11">
        <v>1.6</v>
      </c>
      <c r="D18" s="68" t="s">
        <v>111</v>
      </c>
      <c r="E18" s="5"/>
      <c r="F18" s="5"/>
      <c r="G18" s="8">
        <f t="shared" si="0"/>
        <v>1.6</v>
      </c>
      <c r="H18" s="4"/>
      <c r="I18" s="4"/>
      <c r="J18" s="11"/>
      <c r="K18" s="11"/>
      <c r="L18" s="33"/>
      <c r="M18" s="11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4"/>
      <c r="AA18" s="4"/>
      <c r="AB18" s="4"/>
      <c r="AC18" s="4"/>
      <c r="AD18" s="4"/>
      <c r="AE18" s="4"/>
      <c r="AF18" s="5">
        <f t="shared" si="1"/>
        <v>0</v>
      </c>
      <c r="AG18" s="33"/>
      <c r="AH18" s="11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11"/>
      <c r="BC18" s="11"/>
      <c r="BD18" s="11"/>
      <c r="BE18" s="11"/>
      <c r="BF18" s="11"/>
      <c r="BG18" s="5"/>
      <c r="BH18" s="11"/>
      <c r="BI18" s="4"/>
      <c r="BJ18" s="5">
        <f t="shared" si="2"/>
        <v>0</v>
      </c>
      <c r="BK18" s="4"/>
      <c r="BL18" s="42"/>
      <c r="BM18" s="21" t="s">
        <v>86</v>
      </c>
      <c r="BN18" s="5">
        <v>0.2</v>
      </c>
      <c r="BO18" s="42"/>
      <c r="BP18" s="4"/>
      <c r="BQ18" s="19">
        <f t="shared" si="3"/>
        <v>0.2</v>
      </c>
      <c r="BR18" s="5">
        <f t="shared" si="4"/>
        <v>0.2</v>
      </c>
      <c r="BS18" s="8">
        <f t="shared" si="5"/>
        <v>1.8</v>
      </c>
      <c r="BT18" s="4"/>
    </row>
    <row r="19" spans="1:72" ht="17.100000000000001" customHeight="1">
      <c r="A19" s="67" t="s">
        <v>205</v>
      </c>
      <c r="B19" s="17" t="s">
        <v>206</v>
      </c>
      <c r="C19" s="11">
        <v>1.6</v>
      </c>
      <c r="D19" s="68" t="s">
        <v>123</v>
      </c>
      <c r="E19" s="5"/>
      <c r="F19" s="5"/>
      <c r="G19" s="8">
        <f t="shared" si="0"/>
        <v>1.6</v>
      </c>
      <c r="H19" s="4"/>
      <c r="I19" s="4"/>
      <c r="J19" s="11">
        <v>2</v>
      </c>
      <c r="K19" s="11">
        <v>0.2</v>
      </c>
      <c r="L19" s="33"/>
      <c r="M19" s="11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4"/>
      <c r="AA19" s="4"/>
      <c r="AB19" s="4"/>
      <c r="AC19" s="4"/>
      <c r="AD19" s="4"/>
      <c r="AE19" s="4"/>
      <c r="AF19" s="5">
        <f t="shared" si="1"/>
        <v>0.2</v>
      </c>
      <c r="AG19" s="33"/>
      <c r="AH19" s="11"/>
      <c r="AI19" s="4"/>
      <c r="AJ19" s="4"/>
      <c r="AK19" s="18"/>
      <c r="AL19" s="18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11"/>
      <c r="BC19" s="12" t="s">
        <v>105</v>
      </c>
      <c r="BD19" s="11">
        <v>0.1</v>
      </c>
      <c r="BE19" s="11">
        <v>27</v>
      </c>
      <c r="BF19" s="11">
        <v>0.5</v>
      </c>
      <c r="BG19" s="5">
        <v>0.3</v>
      </c>
      <c r="BH19" s="11"/>
      <c r="BI19" s="4"/>
      <c r="BJ19" s="5">
        <f t="shared" si="2"/>
        <v>0.9</v>
      </c>
      <c r="BK19" s="4"/>
      <c r="BL19" s="42"/>
      <c r="BM19" s="21" t="s">
        <v>86</v>
      </c>
      <c r="BN19" s="5">
        <v>0.2</v>
      </c>
      <c r="BO19" s="42"/>
      <c r="BP19" s="4"/>
      <c r="BQ19" s="19">
        <f t="shared" si="3"/>
        <v>0.2</v>
      </c>
      <c r="BR19" s="5">
        <f t="shared" si="4"/>
        <v>0.2</v>
      </c>
      <c r="BS19" s="8">
        <f t="shared" si="5"/>
        <v>2.9000000000000004</v>
      </c>
      <c r="BT19" s="4"/>
    </row>
    <row r="20" spans="1:72" ht="17.100000000000001" customHeight="1">
      <c r="A20" s="67" t="s">
        <v>207</v>
      </c>
      <c r="B20" s="17" t="s">
        <v>208</v>
      </c>
      <c r="C20" s="11"/>
      <c r="D20" s="33"/>
      <c r="E20" s="5"/>
      <c r="F20" s="5"/>
      <c r="G20" s="8">
        <f t="shared" si="0"/>
        <v>0</v>
      </c>
      <c r="H20" s="4"/>
      <c r="I20" s="4"/>
      <c r="J20" s="11">
        <v>2</v>
      </c>
      <c r="K20" s="11">
        <v>0.2</v>
      </c>
      <c r="L20" s="68" t="s">
        <v>167</v>
      </c>
      <c r="M20" s="11">
        <v>0.1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4"/>
      <c r="AA20" s="4"/>
      <c r="AB20" s="4"/>
      <c r="AC20" s="4"/>
      <c r="AD20" s="4"/>
      <c r="AE20" s="4"/>
      <c r="AF20" s="5">
        <f t="shared" si="1"/>
        <v>0.30000000000000004</v>
      </c>
      <c r="AG20" s="33"/>
      <c r="AH20" s="11"/>
      <c r="AI20" s="6" t="s">
        <v>209</v>
      </c>
      <c r="AJ20" s="5">
        <v>0.1</v>
      </c>
      <c r="AK20" s="18"/>
      <c r="AL20" s="18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11"/>
      <c r="BC20" s="12" t="s">
        <v>105</v>
      </c>
      <c r="BD20" s="11">
        <v>0.1</v>
      </c>
      <c r="BE20" s="11"/>
      <c r="BF20" s="11"/>
      <c r="BG20" s="5">
        <v>0.3</v>
      </c>
      <c r="BH20" s="11"/>
      <c r="BI20" s="4"/>
      <c r="BJ20" s="5">
        <f t="shared" si="2"/>
        <v>0.5</v>
      </c>
      <c r="BK20" s="4"/>
      <c r="BL20" s="42"/>
      <c r="BM20" s="21" t="s">
        <v>86</v>
      </c>
      <c r="BN20" s="5">
        <v>0.2</v>
      </c>
      <c r="BO20" s="42"/>
      <c r="BP20" s="4"/>
      <c r="BQ20" s="19">
        <f t="shared" si="3"/>
        <v>0.2</v>
      </c>
      <c r="BR20" s="5">
        <f t="shared" si="4"/>
        <v>0.2</v>
      </c>
      <c r="BS20" s="8">
        <f t="shared" si="5"/>
        <v>1</v>
      </c>
      <c r="BT20" s="4"/>
    </row>
    <row r="21" spans="1:72" ht="17.100000000000001" customHeight="1">
      <c r="A21" s="67" t="s">
        <v>210</v>
      </c>
      <c r="B21" s="17" t="s">
        <v>211</v>
      </c>
      <c r="C21" s="11">
        <v>1.2</v>
      </c>
      <c r="D21" s="68" t="s">
        <v>99</v>
      </c>
      <c r="E21" s="5"/>
      <c r="F21" s="5"/>
      <c r="G21" s="8">
        <f t="shared" si="0"/>
        <v>1.2</v>
      </c>
      <c r="H21" s="4"/>
      <c r="I21" s="4"/>
      <c r="J21" s="11"/>
      <c r="K21" s="11"/>
      <c r="L21" s="33"/>
      <c r="M21" s="11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4"/>
      <c r="AA21" s="4"/>
      <c r="AB21" s="4"/>
      <c r="AC21" s="4"/>
      <c r="AD21" s="4"/>
      <c r="AE21" s="4"/>
      <c r="AF21" s="5">
        <f t="shared" si="1"/>
        <v>0</v>
      </c>
      <c r="AG21" s="33"/>
      <c r="AH21" s="11"/>
      <c r="AI21" s="4"/>
      <c r="AJ21" s="4"/>
      <c r="AK21" s="18"/>
      <c r="AL21" s="18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11"/>
      <c r="BC21" s="11"/>
      <c r="BD21" s="11"/>
      <c r="BE21" s="11"/>
      <c r="BF21" s="11"/>
      <c r="BG21" s="5"/>
      <c r="BH21" s="11"/>
      <c r="BI21" s="4"/>
      <c r="BJ21" s="5">
        <f t="shared" si="2"/>
        <v>0</v>
      </c>
      <c r="BK21" s="4"/>
      <c r="BL21" s="42"/>
      <c r="BM21" s="21" t="s">
        <v>86</v>
      </c>
      <c r="BN21" s="5">
        <v>0.2</v>
      </c>
      <c r="BO21" s="42"/>
      <c r="BP21" s="4"/>
      <c r="BQ21" s="19">
        <f t="shared" si="3"/>
        <v>0.2</v>
      </c>
      <c r="BR21" s="5">
        <f t="shared" si="4"/>
        <v>0.2</v>
      </c>
      <c r="BS21" s="8">
        <f t="shared" si="5"/>
        <v>1.4</v>
      </c>
      <c r="BT21" s="4"/>
    </row>
    <row r="22" spans="1:72" ht="14.1" customHeight="1">
      <c r="A22" s="67" t="s">
        <v>212</v>
      </c>
      <c r="B22" s="17" t="s">
        <v>213</v>
      </c>
      <c r="C22" s="11"/>
      <c r="D22" s="33"/>
      <c r="E22" s="5"/>
      <c r="F22" s="5"/>
      <c r="G22" s="8">
        <f t="shared" si="0"/>
        <v>0</v>
      </c>
      <c r="H22" s="4"/>
      <c r="I22" s="4"/>
      <c r="J22" s="11"/>
      <c r="K22" s="11"/>
      <c r="L22" s="68" t="s">
        <v>167</v>
      </c>
      <c r="M22" s="11">
        <v>0.1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5"/>
      <c r="Y22" s="5"/>
      <c r="Z22" s="4"/>
      <c r="AA22" s="4"/>
      <c r="AB22" s="4"/>
      <c r="AC22" s="4"/>
      <c r="AD22" s="4"/>
      <c r="AE22" s="4"/>
      <c r="AF22" s="5">
        <f t="shared" si="1"/>
        <v>0.1</v>
      </c>
      <c r="AG22" s="33"/>
      <c r="AH22" s="11"/>
      <c r="AI22" s="4"/>
      <c r="AJ22" s="4"/>
      <c r="AK22" s="18"/>
      <c r="AL22" s="18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11"/>
      <c r="BC22" s="11"/>
      <c r="BD22" s="11"/>
      <c r="BE22" s="11">
        <v>18</v>
      </c>
      <c r="BF22" s="11">
        <v>0.5</v>
      </c>
      <c r="BG22" s="5"/>
      <c r="BH22" s="11"/>
      <c r="BI22" s="4"/>
      <c r="BJ22" s="5">
        <f t="shared" si="2"/>
        <v>0.5</v>
      </c>
      <c r="BK22" s="4"/>
      <c r="BL22" s="42"/>
      <c r="BM22" s="21" t="s">
        <v>86</v>
      </c>
      <c r="BN22" s="5">
        <v>0.2</v>
      </c>
      <c r="BO22" s="42"/>
      <c r="BP22" s="4"/>
      <c r="BQ22" s="19">
        <f t="shared" si="3"/>
        <v>0.2</v>
      </c>
      <c r="BR22" s="5">
        <f t="shared" si="4"/>
        <v>0.2</v>
      </c>
      <c r="BS22" s="8">
        <f t="shared" si="5"/>
        <v>0.79999999999999993</v>
      </c>
      <c r="BT22" s="4"/>
    </row>
    <row r="23" spans="1:72" ht="14.1" customHeight="1">
      <c r="A23" s="4">
        <v>1120162325</v>
      </c>
      <c r="B23" s="17" t="s">
        <v>214</v>
      </c>
      <c r="C23" s="11"/>
      <c r="D23" s="33"/>
      <c r="E23" s="5"/>
      <c r="F23" s="5"/>
      <c r="G23" s="8">
        <f t="shared" si="0"/>
        <v>0</v>
      </c>
      <c r="H23" s="4"/>
      <c r="I23" s="4"/>
      <c r="J23" s="11"/>
      <c r="K23" s="11"/>
      <c r="L23" s="68" t="s">
        <v>215</v>
      </c>
      <c r="M23" s="11">
        <v>0.3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4"/>
      <c r="AA23" s="4"/>
      <c r="AB23" s="4"/>
      <c r="AC23" s="4"/>
      <c r="AD23" s="4"/>
      <c r="AE23" s="4"/>
      <c r="AF23" s="5">
        <f t="shared" si="1"/>
        <v>0.3</v>
      </c>
      <c r="AG23" s="33"/>
      <c r="AH23" s="11"/>
      <c r="AI23" s="4"/>
      <c r="AJ23" s="4"/>
      <c r="AK23" s="18"/>
      <c r="AL23" s="18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11"/>
      <c r="BC23" s="12" t="s">
        <v>105</v>
      </c>
      <c r="BD23" s="11">
        <v>0.1</v>
      </c>
      <c r="BE23" s="11"/>
      <c r="BF23" s="11"/>
      <c r="BG23" s="5"/>
      <c r="BH23" s="4"/>
      <c r="BI23" s="4"/>
      <c r="BJ23" s="5">
        <f t="shared" si="2"/>
        <v>0.1</v>
      </c>
      <c r="BK23" s="4"/>
      <c r="BL23" s="42"/>
      <c r="BM23" s="21" t="s">
        <v>86</v>
      </c>
      <c r="BN23" s="5">
        <v>0.2</v>
      </c>
      <c r="BO23" s="42"/>
      <c r="BP23" s="4"/>
      <c r="BQ23" s="19">
        <f t="shared" si="3"/>
        <v>0.2</v>
      </c>
      <c r="BR23" s="5">
        <f t="shared" si="4"/>
        <v>0.2</v>
      </c>
      <c r="BS23" s="8">
        <f t="shared" si="5"/>
        <v>0.60000000000000009</v>
      </c>
      <c r="BT23" s="4"/>
    </row>
    <row r="24" spans="1:72" ht="14.1" customHeight="1">
      <c r="A24" s="4">
        <v>1120162326</v>
      </c>
      <c r="B24" s="17" t="s">
        <v>216</v>
      </c>
      <c r="C24" s="11"/>
      <c r="D24" s="33"/>
      <c r="E24" s="5"/>
      <c r="F24" s="5"/>
      <c r="G24" s="8">
        <f t="shared" si="0"/>
        <v>0</v>
      </c>
      <c r="H24" s="4"/>
      <c r="I24" s="4"/>
      <c r="J24" s="11"/>
      <c r="K24" s="11"/>
      <c r="L24" s="33"/>
      <c r="M24" s="11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4"/>
      <c r="AA24" s="4"/>
      <c r="AB24" s="4"/>
      <c r="AC24" s="4"/>
      <c r="AD24" s="4"/>
      <c r="AE24" s="4"/>
      <c r="AF24" s="5">
        <f t="shared" si="1"/>
        <v>0</v>
      </c>
      <c r="AG24" s="33"/>
      <c r="AH24" s="11"/>
      <c r="AI24" s="4"/>
      <c r="AJ24" s="4"/>
      <c r="AK24" s="18"/>
      <c r="AL24" s="18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11"/>
      <c r="BC24" s="11"/>
      <c r="BD24" s="11"/>
      <c r="BE24" s="11"/>
      <c r="BF24" s="11"/>
      <c r="BG24" s="5"/>
      <c r="BH24" s="4"/>
      <c r="BI24" s="4"/>
      <c r="BJ24" s="5">
        <f t="shared" si="2"/>
        <v>0</v>
      </c>
      <c r="BK24" s="4"/>
      <c r="BL24" s="42"/>
      <c r="BM24" s="21" t="s">
        <v>153</v>
      </c>
      <c r="BN24" s="5">
        <v>0.2</v>
      </c>
      <c r="BO24" s="42"/>
      <c r="BP24" s="4"/>
      <c r="BQ24" s="19">
        <f t="shared" si="3"/>
        <v>0.2</v>
      </c>
      <c r="BR24" s="5">
        <f t="shared" si="4"/>
        <v>0.2</v>
      </c>
      <c r="BS24" s="8">
        <f t="shared" si="5"/>
        <v>0.2</v>
      </c>
      <c r="BT24" s="4"/>
    </row>
    <row r="25" spans="1:72" ht="14.1" customHeight="1">
      <c r="A25" s="67" t="s">
        <v>217</v>
      </c>
      <c r="B25" s="17" t="s">
        <v>218</v>
      </c>
      <c r="C25" s="11"/>
      <c r="D25" s="33"/>
      <c r="E25" s="5"/>
      <c r="F25" s="5"/>
      <c r="G25" s="8">
        <f t="shared" si="0"/>
        <v>0</v>
      </c>
      <c r="H25" s="4"/>
      <c r="I25" s="4"/>
      <c r="J25" s="11">
        <v>1</v>
      </c>
      <c r="K25" s="11">
        <v>0.1</v>
      </c>
      <c r="L25" s="33"/>
      <c r="M25" s="11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4"/>
      <c r="AA25" s="4"/>
      <c r="AB25" s="4"/>
      <c r="AC25" s="4"/>
      <c r="AD25" s="4"/>
      <c r="AE25" s="4"/>
      <c r="AF25" s="5">
        <f t="shared" si="1"/>
        <v>0.1</v>
      </c>
      <c r="AG25" s="33"/>
      <c r="AH25" s="11"/>
      <c r="AI25" s="4"/>
      <c r="AJ25" s="4"/>
      <c r="AK25" s="18"/>
      <c r="AL25" s="18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11"/>
      <c r="BC25" s="12" t="s">
        <v>105</v>
      </c>
      <c r="BD25" s="11">
        <v>0.1</v>
      </c>
      <c r="BE25" s="11"/>
      <c r="BF25" s="11"/>
      <c r="BG25" s="5"/>
      <c r="BH25" s="4"/>
      <c r="BI25" s="4"/>
      <c r="BJ25" s="5">
        <f t="shared" si="2"/>
        <v>0.1</v>
      </c>
      <c r="BK25" s="4"/>
      <c r="BL25" s="42"/>
      <c r="BM25" s="21" t="s">
        <v>153</v>
      </c>
      <c r="BN25" s="5">
        <v>0.2</v>
      </c>
      <c r="BO25" s="42"/>
      <c r="BP25" s="4"/>
      <c r="BQ25" s="19">
        <f t="shared" si="3"/>
        <v>0.2</v>
      </c>
      <c r="BR25" s="5">
        <f t="shared" si="4"/>
        <v>0.2</v>
      </c>
      <c r="BS25" s="8">
        <f t="shared" si="5"/>
        <v>0.4</v>
      </c>
      <c r="BT25" s="4"/>
    </row>
    <row r="26" spans="1:72" ht="14.1" customHeight="1">
      <c r="A26" s="67" t="s">
        <v>219</v>
      </c>
      <c r="B26" s="17" t="s">
        <v>220</v>
      </c>
      <c r="C26" s="11"/>
      <c r="D26" s="33"/>
      <c r="E26" s="5"/>
      <c r="F26" s="5"/>
      <c r="G26" s="8">
        <f t="shared" si="0"/>
        <v>0</v>
      </c>
      <c r="H26" s="4"/>
      <c r="I26" s="4"/>
      <c r="J26" s="11"/>
      <c r="K26" s="11"/>
      <c r="L26" s="33"/>
      <c r="M26" s="11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4"/>
      <c r="AA26" s="4"/>
      <c r="AB26" s="4"/>
      <c r="AC26" s="4"/>
      <c r="AD26" s="4"/>
      <c r="AE26" s="4"/>
      <c r="AF26" s="5">
        <f t="shared" si="1"/>
        <v>0</v>
      </c>
      <c r="AG26" s="33"/>
      <c r="AH26" s="11"/>
      <c r="AI26" s="4"/>
      <c r="AJ26" s="4"/>
      <c r="AK26" s="17" t="s">
        <v>105</v>
      </c>
      <c r="AL26" s="18">
        <v>0.1</v>
      </c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11"/>
      <c r="BC26" s="11"/>
      <c r="BD26" s="11"/>
      <c r="BE26" s="11"/>
      <c r="BF26" s="11"/>
      <c r="BG26" s="5"/>
      <c r="BH26" s="4"/>
      <c r="BI26" s="4"/>
      <c r="BJ26" s="5">
        <f t="shared" si="2"/>
        <v>0.1</v>
      </c>
      <c r="BK26" s="4"/>
      <c r="BL26" s="42"/>
      <c r="BM26" s="21" t="s">
        <v>153</v>
      </c>
      <c r="BN26" s="5">
        <v>0.2</v>
      </c>
      <c r="BO26" s="42"/>
      <c r="BP26" s="4"/>
      <c r="BQ26" s="19">
        <f t="shared" si="3"/>
        <v>0.2</v>
      </c>
      <c r="BR26" s="5">
        <f t="shared" si="4"/>
        <v>0.2</v>
      </c>
      <c r="BS26" s="8">
        <f t="shared" si="5"/>
        <v>0.30000000000000004</v>
      </c>
      <c r="BT26" s="4"/>
    </row>
    <row r="27" spans="1:72" ht="14.1" customHeight="1">
      <c r="A27" s="67" t="s">
        <v>221</v>
      </c>
      <c r="B27" s="17" t="s">
        <v>222</v>
      </c>
      <c r="C27" s="11"/>
      <c r="D27" s="33"/>
      <c r="E27" s="5"/>
      <c r="F27" s="5"/>
      <c r="G27" s="8">
        <f t="shared" si="0"/>
        <v>0</v>
      </c>
      <c r="H27" s="4"/>
      <c r="I27" s="4"/>
      <c r="J27" s="4"/>
      <c r="K27" s="11"/>
      <c r="L27" s="68" t="s">
        <v>167</v>
      </c>
      <c r="M27" s="11">
        <v>0.1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4"/>
      <c r="AA27" s="4"/>
      <c r="AB27" s="4"/>
      <c r="AC27" s="4"/>
      <c r="AD27" s="4"/>
      <c r="AE27" s="4"/>
      <c r="AF27" s="5">
        <f t="shared" si="1"/>
        <v>0.1</v>
      </c>
      <c r="AG27" s="33"/>
      <c r="AH27" s="11"/>
      <c r="AI27" s="4"/>
      <c r="AJ27" s="4"/>
      <c r="AK27" s="18"/>
      <c r="AL27" s="18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11"/>
      <c r="BC27" s="11"/>
      <c r="BD27" s="11"/>
      <c r="BE27" s="11">
        <v>4</v>
      </c>
      <c r="BF27" s="11">
        <v>0.1</v>
      </c>
      <c r="BG27" s="5"/>
      <c r="BH27" s="4"/>
      <c r="BI27" s="4"/>
      <c r="BJ27" s="5">
        <f t="shared" si="2"/>
        <v>0.1</v>
      </c>
      <c r="BK27" s="4"/>
      <c r="BL27" s="42"/>
      <c r="BM27" s="21" t="s">
        <v>192</v>
      </c>
      <c r="BN27" s="5">
        <v>0.2</v>
      </c>
      <c r="BO27" s="42"/>
      <c r="BP27" s="4"/>
      <c r="BQ27" s="19">
        <f t="shared" si="3"/>
        <v>0.2</v>
      </c>
      <c r="BR27" s="5">
        <f t="shared" si="4"/>
        <v>0.2</v>
      </c>
      <c r="BS27" s="8">
        <f t="shared" si="5"/>
        <v>0.4</v>
      </c>
      <c r="BT27" s="4"/>
    </row>
    <row r="28" spans="1:72" ht="14.1" customHeight="1">
      <c r="A28" s="67" t="s">
        <v>223</v>
      </c>
      <c r="B28" s="17" t="s">
        <v>224</v>
      </c>
      <c r="C28" s="11">
        <v>1.2</v>
      </c>
      <c r="D28" s="68" t="s">
        <v>129</v>
      </c>
      <c r="E28" s="5"/>
      <c r="F28" s="5"/>
      <c r="G28" s="8">
        <f t="shared" si="0"/>
        <v>1.2</v>
      </c>
      <c r="H28" s="4"/>
      <c r="I28" s="4"/>
      <c r="J28" s="4"/>
      <c r="K28" s="11"/>
      <c r="L28" s="33"/>
      <c r="M28" s="11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4"/>
      <c r="AA28" s="4"/>
      <c r="AB28" s="4"/>
      <c r="AC28" s="4"/>
      <c r="AD28" s="4"/>
      <c r="AE28" s="4"/>
      <c r="AF28" s="5">
        <f t="shared" si="1"/>
        <v>0</v>
      </c>
      <c r="AG28" s="68" t="s">
        <v>85</v>
      </c>
      <c r="AH28" s="11">
        <v>0.5</v>
      </c>
      <c r="AI28" s="4"/>
      <c r="AJ28" s="4"/>
      <c r="AK28" s="18"/>
      <c r="AL28" s="18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11"/>
      <c r="BC28" s="11"/>
      <c r="BD28" s="11"/>
      <c r="BE28" s="11"/>
      <c r="BF28" s="11"/>
      <c r="BG28" s="5"/>
      <c r="BH28" s="4"/>
      <c r="BI28" s="4"/>
      <c r="BJ28" s="5">
        <f t="shared" si="2"/>
        <v>0.5</v>
      </c>
      <c r="BK28" s="4"/>
      <c r="BL28" s="42"/>
      <c r="BM28" s="21" t="s">
        <v>192</v>
      </c>
      <c r="BN28" s="5">
        <v>0.2</v>
      </c>
      <c r="BO28" s="42"/>
      <c r="BP28" s="4"/>
      <c r="BQ28" s="19">
        <f t="shared" si="3"/>
        <v>0.2</v>
      </c>
      <c r="BR28" s="5">
        <f t="shared" si="4"/>
        <v>0.2</v>
      </c>
      <c r="BS28" s="8">
        <f t="shared" si="5"/>
        <v>1.9</v>
      </c>
      <c r="BT28" s="4"/>
    </row>
    <row r="29" spans="1:72" ht="14.1" customHeight="1">
      <c r="A29" s="67" t="s">
        <v>225</v>
      </c>
      <c r="B29" s="17" t="s">
        <v>226</v>
      </c>
      <c r="C29" s="11"/>
      <c r="D29" s="33"/>
      <c r="E29" s="5"/>
      <c r="F29" s="5"/>
      <c r="G29" s="8">
        <f t="shared" si="0"/>
        <v>0</v>
      </c>
      <c r="H29" s="4"/>
      <c r="I29" s="4"/>
      <c r="J29" s="4"/>
      <c r="K29" s="11"/>
      <c r="L29" s="68" t="s">
        <v>167</v>
      </c>
      <c r="M29" s="11">
        <v>0.1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4"/>
      <c r="AA29" s="4"/>
      <c r="AB29" s="4"/>
      <c r="AC29" s="4"/>
      <c r="AD29" s="4"/>
      <c r="AE29" s="4"/>
      <c r="AF29" s="5">
        <f t="shared" si="1"/>
        <v>0.1</v>
      </c>
      <c r="AG29" s="33"/>
      <c r="AH29" s="11"/>
      <c r="AI29" s="4"/>
      <c r="AJ29" s="4"/>
      <c r="AK29" s="18"/>
      <c r="AL29" s="18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11"/>
      <c r="BC29" s="12" t="s">
        <v>105</v>
      </c>
      <c r="BD29" s="11">
        <v>0.1</v>
      </c>
      <c r="BE29" s="11">
        <v>4</v>
      </c>
      <c r="BF29" s="11">
        <v>0.1</v>
      </c>
      <c r="BG29" s="5"/>
      <c r="BH29" s="4"/>
      <c r="BI29" s="4"/>
      <c r="BJ29" s="5">
        <f t="shared" si="2"/>
        <v>0.2</v>
      </c>
      <c r="BK29" s="4"/>
      <c r="BL29" s="42"/>
      <c r="BM29" s="21" t="s">
        <v>86</v>
      </c>
      <c r="BN29" s="5">
        <v>0.2</v>
      </c>
      <c r="BO29" s="42"/>
      <c r="BP29" s="4"/>
      <c r="BQ29" s="19">
        <f t="shared" si="3"/>
        <v>0.2</v>
      </c>
      <c r="BR29" s="5">
        <f t="shared" si="4"/>
        <v>0.2</v>
      </c>
      <c r="BS29" s="8">
        <f t="shared" si="5"/>
        <v>0.5</v>
      </c>
      <c r="BT29" s="4"/>
    </row>
    <row r="30" spans="1:72" ht="14.1" customHeight="1">
      <c r="A30" s="67" t="s">
        <v>227</v>
      </c>
      <c r="B30" s="17" t="s">
        <v>228</v>
      </c>
      <c r="C30" s="11"/>
      <c r="D30" s="33"/>
      <c r="E30" s="5"/>
      <c r="F30" s="5"/>
      <c r="G30" s="8">
        <f t="shared" si="0"/>
        <v>0</v>
      </c>
      <c r="H30" s="4"/>
      <c r="I30" s="4"/>
      <c r="J30" s="4"/>
      <c r="K30" s="4"/>
      <c r="L30" s="33"/>
      <c r="M30" s="11"/>
      <c r="N30" s="4"/>
      <c r="O30" s="4"/>
      <c r="P30" s="4"/>
      <c r="Q30" s="4"/>
      <c r="R30" s="4"/>
      <c r="S30" s="4"/>
      <c r="T30" s="4"/>
      <c r="U30" s="4"/>
      <c r="V30" s="4"/>
      <c r="W30" s="4"/>
      <c r="X30" s="6" t="s">
        <v>124</v>
      </c>
      <c r="Y30" s="5">
        <v>0.3</v>
      </c>
      <c r="Z30" s="4"/>
      <c r="AA30" s="4"/>
      <c r="AB30" s="4"/>
      <c r="AC30" s="4"/>
      <c r="AD30" s="4"/>
      <c r="AE30" s="43"/>
      <c r="AF30" s="13">
        <f t="shared" si="1"/>
        <v>0.3</v>
      </c>
      <c r="AG30" s="57"/>
      <c r="AH30" s="11"/>
      <c r="AI30" s="4"/>
      <c r="AJ30" s="4"/>
      <c r="AK30" s="17" t="s">
        <v>105</v>
      </c>
      <c r="AL30" s="18">
        <v>0.1</v>
      </c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11">
        <v>19.2</v>
      </c>
      <c r="BF30" s="11">
        <v>0.5</v>
      </c>
      <c r="BG30" s="5"/>
      <c r="BH30" s="4"/>
      <c r="BI30" s="4"/>
      <c r="BJ30" s="13">
        <f t="shared" si="2"/>
        <v>0.6</v>
      </c>
      <c r="BK30" s="43"/>
      <c r="BL30" s="42"/>
      <c r="BM30" s="21" t="s">
        <v>86</v>
      </c>
      <c r="BN30" s="5">
        <v>0.2</v>
      </c>
      <c r="BO30" s="42"/>
      <c r="BP30" s="4"/>
      <c r="BQ30" s="27">
        <f t="shared" si="3"/>
        <v>0.2</v>
      </c>
      <c r="BR30" s="13">
        <f t="shared" si="4"/>
        <v>0.2</v>
      </c>
      <c r="BS30" s="28">
        <f t="shared" si="5"/>
        <v>1.1000000000000001</v>
      </c>
      <c r="BT30" s="43"/>
    </row>
    <row r="31" spans="1:72" ht="13.5" customHeight="1">
      <c r="AE31" s="14"/>
      <c r="AF31" s="15"/>
      <c r="AG31" s="14"/>
      <c r="BJ31" s="15"/>
      <c r="BK31" s="14"/>
      <c r="BQ31" s="29"/>
      <c r="BR31" s="15"/>
      <c r="BS31" s="30"/>
      <c r="BT31" s="14"/>
    </row>
    <row r="32" spans="1:72" ht="13.5" customHeight="1">
      <c r="AF32" s="16"/>
      <c r="BJ32" s="16"/>
      <c r="BQ32" s="31"/>
      <c r="BR32" s="16"/>
      <c r="BS32" s="32"/>
    </row>
    <row r="33" spans="32:71" ht="13.5" customHeight="1">
      <c r="AF33" s="16"/>
      <c r="BJ33" s="16"/>
      <c r="BQ33" s="31"/>
      <c r="BR33" s="16"/>
      <c r="BS33" s="32"/>
    </row>
    <row r="34" spans="32:71" ht="13.5" customHeight="1">
      <c r="AF34" s="16"/>
      <c r="BJ34" s="16"/>
      <c r="BQ34" s="31"/>
      <c r="BR34" s="16"/>
      <c r="BS34" s="32"/>
    </row>
    <row r="35" spans="32:71" ht="13.5" customHeight="1">
      <c r="AF35" s="16"/>
      <c r="BJ35" s="16"/>
      <c r="BQ35" s="31"/>
      <c r="BR35" s="16"/>
      <c r="BS35" s="32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workbookViewId="0">
      <selection activeCell="D14" sqref="D14"/>
    </sheetView>
  </sheetViews>
  <sheetFormatPr defaultColWidth="9" defaultRowHeight="13.5" customHeight="1"/>
  <cols>
    <col min="1" max="1" width="11.5" style="1" customWidth="1"/>
    <col min="2" max="256" width="9" style="1" customWidth="1"/>
  </cols>
  <sheetData>
    <row r="1" spans="1:72" ht="30.9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2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  <c r="AD1" s="93"/>
      <c r="AE1" s="93"/>
      <c r="AF1" s="93"/>
      <c r="AG1" s="92"/>
      <c r="AH1" s="92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4" t="s">
        <v>5</v>
      </c>
      <c r="AH2" s="92"/>
      <c r="AI2" s="96"/>
      <c r="AJ2" s="96"/>
      <c r="AK2" s="96"/>
      <c r="AL2" s="96"/>
      <c r="AM2" s="96"/>
      <c r="AN2" s="92"/>
      <c r="AO2" s="92"/>
      <c r="AP2" s="92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2"/>
      <c r="BO2" s="97"/>
      <c r="BP2" s="97"/>
      <c r="BQ2" s="97"/>
      <c r="BR2" s="97"/>
      <c r="BS2" s="3" t="s">
        <v>7</v>
      </c>
      <c r="BT2" s="3" t="s">
        <v>8</v>
      </c>
    </row>
    <row r="3" spans="1:72" ht="15.75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2"/>
      <c r="N3" s="94" t="s">
        <v>16</v>
      </c>
      <c r="O3" s="92"/>
      <c r="P3" s="92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144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2"/>
      <c r="BO3" s="97"/>
      <c r="BP3" s="97"/>
      <c r="BQ3" s="97"/>
      <c r="BR3" s="94" t="s">
        <v>27</v>
      </c>
      <c r="BS3" s="20"/>
      <c r="BT3" s="20"/>
    </row>
    <row r="4" spans="1:72" ht="5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2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2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2"/>
      <c r="BS4" s="5"/>
      <c r="BT4" s="5"/>
    </row>
    <row r="5" spans="1:72" ht="66.9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5">
        <v>1120162334</v>
      </c>
      <c r="B6" s="6" t="s">
        <v>267</v>
      </c>
      <c r="C6" s="5"/>
      <c r="D6" s="7"/>
      <c r="E6" s="5"/>
      <c r="F6" s="5"/>
      <c r="G6" s="8">
        <f t="shared" ref="G6:G32" si="0">SUM(C6,E6)</f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>
        <f>SUM(AE6,AC6,AA6,Y6,W6,R6,P6,M6,K6,I6,U6)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10" t="s">
        <v>268</v>
      </c>
      <c r="AV6" s="5">
        <v>0.3</v>
      </c>
      <c r="AW6" s="5"/>
      <c r="AX6" s="5"/>
      <c r="AY6" s="5"/>
      <c r="AZ6" s="5"/>
      <c r="BA6" s="5"/>
      <c r="BB6" s="5"/>
      <c r="BC6" s="5"/>
      <c r="BD6" s="5"/>
      <c r="BE6" s="5">
        <v>10</v>
      </c>
      <c r="BF6" s="5">
        <v>0.3</v>
      </c>
      <c r="BG6" s="5"/>
      <c r="BH6" s="5"/>
      <c r="BI6" s="5"/>
      <c r="BJ6" s="5">
        <f t="shared" ref="BJ6:BJ32" si="1">SUM(BI6,BG6,BD6,BB6,AZ6,AV6,AT6,AR6,AP6,AN6,AL6,AJ6,AH6,BF6)</f>
        <v>0.6</v>
      </c>
      <c r="BK6" s="5"/>
      <c r="BL6" s="7"/>
      <c r="BM6" s="21" t="s">
        <v>86</v>
      </c>
      <c r="BN6" s="5">
        <v>0.2</v>
      </c>
      <c r="BO6" s="41"/>
      <c r="BP6" s="19"/>
      <c r="BQ6" s="19">
        <f t="shared" ref="BQ6:BQ32" si="2">SUM(BN6,BP6)</f>
        <v>0.2</v>
      </c>
      <c r="BR6" s="5">
        <f t="shared" ref="BR6:BR32" si="3">SUM(BQ6,BL6)</f>
        <v>0.2</v>
      </c>
      <c r="BS6" s="8">
        <f t="shared" ref="BS6:BS32" si="4">SUM(BR6,BJ6,AF6,G6)</f>
        <v>0.8</v>
      </c>
      <c r="BT6" s="5"/>
    </row>
    <row r="7" spans="1:72" ht="15.95" customHeight="1">
      <c r="A7" s="5">
        <v>1120162336</v>
      </c>
      <c r="B7" s="6" t="s">
        <v>269</v>
      </c>
      <c r="C7" s="5">
        <v>1.2</v>
      </c>
      <c r="D7" s="10" t="s">
        <v>88</v>
      </c>
      <c r="E7" s="5"/>
      <c r="F7" s="5"/>
      <c r="G7" s="8">
        <f t="shared" si="0"/>
        <v>1.2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>
        <f t="shared" ref="AF7:AF32" si="5">SUM(AE7,AC7,AA7,Y7,W7,R7,P7,M7,K7,I7,U7)</f>
        <v>0</v>
      </c>
      <c r="AG7" s="6" t="s">
        <v>85</v>
      </c>
      <c r="AH7" s="5">
        <v>0.5</v>
      </c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3">
        <v>15</v>
      </c>
      <c r="BF7" s="53">
        <v>0.3</v>
      </c>
      <c r="BG7" s="5"/>
      <c r="BH7" s="5"/>
      <c r="BI7" s="5"/>
      <c r="BJ7" s="5">
        <f t="shared" si="1"/>
        <v>0.8</v>
      </c>
      <c r="BK7" s="19"/>
      <c r="BL7" s="41"/>
      <c r="BM7" s="21" t="s">
        <v>86</v>
      </c>
      <c r="BN7" s="5">
        <v>0.2</v>
      </c>
      <c r="BO7" s="41"/>
      <c r="BP7" s="19"/>
      <c r="BQ7" s="19">
        <f t="shared" si="2"/>
        <v>0.2</v>
      </c>
      <c r="BR7" s="5">
        <f t="shared" si="3"/>
        <v>0.2</v>
      </c>
      <c r="BS7" s="8">
        <f t="shared" si="4"/>
        <v>2.2000000000000002</v>
      </c>
      <c r="BT7" s="5"/>
    </row>
    <row r="8" spans="1:72" ht="15.95" customHeight="1">
      <c r="A8" s="5">
        <v>1120162337</v>
      </c>
      <c r="B8" s="6" t="s">
        <v>270</v>
      </c>
      <c r="C8" s="5"/>
      <c r="D8" s="7"/>
      <c r="E8" s="5"/>
      <c r="F8" s="5"/>
      <c r="G8" s="8">
        <f t="shared" si="0"/>
        <v>0</v>
      </c>
      <c r="H8" s="5"/>
      <c r="I8" s="5"/>
      <c r="J8" s="5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si="5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>
        <f t="shared" si="1"/>
        <v>0</v>
      </c>
      <c r="BK8" s="5"/>
      <c r="BL8" s="7"/>
      <c r="BM8" s="21" t="s">
        <v>107</v>
      </c>
      <c r="BN8" s="5">
        <v>0.2</v>
      </c>
      <c r="BO8" s="41"/>
      <c r="BP8" s="19"/>
      <c r="BQ8" s="19">
        <f t="shared" si="2"/>
        <v>0.2</v>
      </c>
      <c r="BR8" s="5">
        <f t="shared" si="3"/>
        <v>0.2</v>
      </c>
      <c r="BS8" s="8">
        <f t="shared" si="4"/>
        <v>0.2</v>
      </c>
      <c r="BT8" s="5"/>
    </row>
    <row r="9" spans="1:72" ht="15.95" customHeight="1">
      <c r="A9" s="5">
        <v>1120162338</v>
      </c>
      <c r="B9" s="6" t="s">
        <v>271</v>
      </c>
      <c r="C9" s="5"/>
      <c r="D9" s="7"/>
      <c r="E9" s="5"/>
      <c r="F9" s="5"/>
      <c r="G9" s="8">
        <f t="shared" si="0"/>
        <v>0</v>
      </c>
      <c r="H9" s="5"/>
      <c r="I9" s="5"/>
      <c r="J9" s="5"/>
      <c r="K9" s="3"/>
      <c r="L9" s="3" t="s">
        <v>89</v>
      </c>
      <c r="M9" s="5">
        <v>0.1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f t="shared" si="5"/>
        <v>0.1</v>
      </c>
      <c r="AG9" s="5"/>
      <c r="AH9" s="5"/>
      <c r="AI9" s="6" t="s">
        <v>209</v>
      </c>
      <c r="AJ9" s="5">
        <v>0.1</v>
      </c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>
        <f t="shared" si="1"/>
        <v>0.1</v>
      </c>
      <c r="BK9" s="5"/>
      <c r="BL9" s="7"/>
      <c r="BM9" s="21" t="s">
        <v>192</v>
      </c>
      <c r="BN9" s="5">
        <v>0.2</v>
      </c>
      <c r="BO9" s="41"/>
      <c r="BP9" s="19"/>
      <c r="BQ9" s="19">
        <f t="shared" si="2"/>
        <v>0.2</v>
      </c>
      <c r="BR9" s="5">
        <f t="shared" si="3"/>
        <v>0.2</v>
      </c>
      <c r="BS9" s="8">
        <f t="shared" si="4"/>
        <v>0.4</v>
      </c>
      <c r="BT9" s="5"/>
    </row>
    <row r="10" spans="1:72" ht="15.95" customHeight="1">
      <c r="A10" s="5">
        <v>1120162339</v>
      </c>
      <c r="B10" s="6" t="s">
        <v>272</v>
      </c>
      <c r="C10" s="5"/>
      <c r="D10" s="7"/>
      <c r="E10" s="5"/>
      <c r="F10" s="5"/>
      <c r="G10" s="8">
        <f t="shared" si="0"/>
        <v>0</v>
      </c>
      <c r="H10" s="5"/>
      <c r="I10" s="5"/>
      <c r="J10" s="5"/>
      <c r="K10" s="3"/>
      <c r="L10" s="3" t="s">
        <v>89</v>
      </c>
      <c r="M10" s="5">
        <v>0.1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>
        <f t="shared" si="5"/>
        <v>0.1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>
        <v>3</v>
      </c>
      <c r="BF10" s="5">
        <v>0.1</v>
      </c>
      <c r="BG10" s="5"/>
      <c r="BH10" s="5"/>
      <c r="BI10" s="5"/>
      <c r="BJ10" s="5">
        <f t="shared" si="1"/>
        <v>0.1</v>
      </c>
      <c r="BK10" s="19"/>
      <c r="BL10" s="41"/>
      <c r="BM10" s="21" t="s">
        <v>107</v>
      </c>
      <c r="BN10" s="5">
        <v>0.2</v>
      </c>
      <c r="BO10" s="41"/>
      <c r="BP10" s="19"/>
      <c r="BQ10" s="19">
        <f t="shared" si="2"/>
        <v>0.2</v>
      </c>
      <c r="BR10" s="5">
        <f t="shared" si="3"/>
        <v>0.2</v>
      </c>
      <c r="BS10" s="8">
        <f t="shared" si="4"/>
        <v>0.4</v>
      </c>
      <c r="BT10" s="5"/>
    </row>
    <row r="11" spans="1:72" ht="15.95" customHeight="1">
      <c r="A11" s="5">
        <v>1120162340</v>
      </c>
      <c r="B11" s="6" t="s">
        <v>273</v>
      </c>
      <c r="C11" s="5"/>
      <c r="D11" s="7"/>
      <c r="E11" s="5"/>
      <c r="F11" s="5"/>
      <c r="G11" s="8">
        <f t="shared" si="0"/>
        <v>0</v>
      </c>
      <c r="H11" s="5"/>
      <c r="I11" s="5"/>
      <c r="J11" s="5"/>
      <c r="K11" s="3"/>
      <c r="L11" s="3" t="s">
        <v>89</v>
      </c>
      <c r="M11" s="5">
        <v>0.1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5"/>
        <v>0.1</v>
      </c>
      <c r="AG11" s="6" t="s">
        <v>85</v>
      </c>
      <c r="AH11" s="5">
        <v>0.5</v>
      </c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6" t="s">
        <v>105</v>
      </c>
      <c r="BD11" s="5">
        <v>0.1</v>
      </c>
      <c r="BE11" s="5"/>
      <c r="BF11" s="5"/>
      <c r="BG11" s="5">
        <v>0.1</v>
      </c>
      <c r="BH11" s="5"/>
      <c r="BI11" s="5"/>
      <c r="BJ11" s="5">
        <f t="shared" si="1"/>
        <v>0.7</v>
      </c>
      <c r="BK11" s="5"/>
      <c r="BL11" s="7"/>
      <c r="BM11" s="21" t="s">
        <v>107</v>
      </c>
      <c r="BN11" s="5">
        <v>0.3</v>
      </c>
      <c r="BO11" s="41"/>
      <c r="BP11" s="19"/>
      <c r="BQ11" s="19">
        <f t="shared" si="2"/>
        <v>0.3</v>
      </c>
      <c r="BR11" s="5">
        <f t="shared" si="3"/>
        <v>0.3</v>
      </c>
      <c r="BS11" s="8">
        <f t="shared" si="4"/>
        <v>1.1000000000000001</v>
      </c>
      <c r="BT11" s="5"/>
    </row>
    <row r="12" spans="1:72" ht="15.95" customHeight="1">
      <c r="A12" s="5">
        <v>1120162341</v>
      </c>
      <c r="B12" s="6" t="s">
        <v>274</v>
      </c>
      <c r="C12" s="5"/>
      <c r="D12" s="7"/>
      <c r="E12" s="5"/>
      <c r="F12" s="5"/>
      <c r="G12" s="8">
        <f t="shared" si="0"/>
        <v>0</v>
      </c>
      <c r="H12" s="5"/>
      <c r="I12" s="5"/>
      <c r="J12" s="5"/>
      <c r="K12" s="3"/>
      <c r="L12" s="3" t="s">
        <v>89</v>
      </c>
      <c r="M12" s="5">
        <v>0.1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f t="shared" si="5"/>
        <v>0.1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>
        <v>0.1</v>
      </c>
      <c r="BH12" s="5"/>
      <c r="BI12" s="5"/>
      <c r="BJ12" s="5">
        <f t="shared" si="1"/>
        <v>0.1</v>
      </c>
      <c r="BK12" s="5"/>
      <c r="BL12" s="7"/>
      <c r="BM12" s="21" t="s">
        <v>192</v>
      </c>
      <c r="BN12" s="5">
        <v>0.2</v>
      </c>
      <c r="BO12" s="41"/>
      <c r="BP12" s="19"/>
      <c r="BQ12" s="19">
        <f t="shared" si="2"/>
        <v>0.2</v>
      </c>
      <c r="BR12" s="5">
        <f t="shared" si="3"/>
        <v>0.2</v>
      </c>
      <c r="BS12" s="8">
        <f t="shared" si="4"/>
        <v>0.4</v>
      </c>
      <c r="BT12" s="5"/>
    </row>
    <row r="13" spans="1:72" ht="15.95" customHeight="1">
      <c r="A13" s="5">
        <v>1120162342</v>
      </c>
      <c r="B13" s="6" t="s">
        <v>275</v>
      </c>
      <c r="C13" s="5"/>
      <c r="D13" s="7"/>
      <c r="E13" s="5"/>
      <c r="F13" s="5"/>
      <c r="G13" s="8">
        <f t="shared" si="0"/>
        <v>0</v>
      </c>
      <c r="H13" s="5"/>
      <c r="I13" s="5"/>
      <c r="J13" s="5">
        <v>1</v>
      </c>
      <c r="K13" s="5">
        <v>0.1</v>
      </c>
      <c r="L13" s="3" t="s">
        <v>89</v>
      </c>
      <c r="M13" s="5">
        <v>0.1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6" t="s">
        <v>276</v>
      </c>
      <c r="Y13" s="5">
        <v>0.2</v>
      </c>
      <c r="Z13" s="5"/>
      <c r="AA13" s="5"/>
      <c r="AB13" s="5"/>
      <c r="AC13" s="5"/>
      <c r="AD13" s="5"/>
      <c r="AE13" s="5"/>
      <c r="AF13" s="5">
        <f t="shared" si="5"/>
        <v>0.4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6" t="s">
        <v>105</v>
      </c>
      <c r="BD13" s="5">
        <v>0.1</v>
      </c>
      <c r="BE13" s="5"/>
      <c r="BF13" s="5"/>
      <c r="BG13" s="5">
        <v>0.1</v>
      </c>
      <c r="BH13" s="5"/>
      <c r="BI13" s="5"/>
      <c r="BJ13" s="5">
        <f t="shared" si="1"/>
        <v>0.2</v>
      </c>
      <c r="BK13" s="19"/>
      <c r="BL13" s="41"/>
      <c r="BM13" s="21" t="s">
        <v>86</v>
      </c>
      <c r="BN13" s="5">
        <v>0.2</v>
      </c>
      <c r="BO13" s="41"/>
      <c r="BP13" s="19"/>
      <c r="BQ13" s="19">
        <f t="shared" si="2"/>
        <v>0.2</v>
      </c>
      <c r="BR13" s="5">
        <f t="shared" si="3"/>
        <v>0.2</v>
      </c>
      <c r="BS13" s="8">
        <f t="shared" si="4"/>
        <v>0.8</v>
      </c>
      <c r="BT13" s="5"/>
    </row>
    <row r="14" spans="1:72" ht="15.95" customHeight="1">
      <c r="A14" s="5">
        <v>1120162343</v>
      </c>
      <c r="B14" s="6" t="s">
        <v>277</v>
      </c>
      <c r="C14" s="5"/>
      <c r="D14" s="7"/>
      <c r="E14" s="5"/>
      <c r="F14" s="5"/>
      <c r="G14" s="8">
        <f t="shared" si="0"/>
        <v>0</v>
      </c>
      <c r="H14" s="5"/>
      <c r="I14" s="5"/>
      <c r="J14" s="5"/>
      <c r="K14" s="3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>
        <f t="shared" si="5"/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6" t="s">
        <v>105</v>
      </c>
      <c r="BD14" s="5">
        <v>0.1</v>
      </c>
      <c r="BE14" s="5"/>
      <c r="BF14" s="5"/>
      <c r="BG14" s="5">
        <v>0.1</v>
      </c>
      <c r="BH14" s="5"/>
      <c r="BI14" s="5"/>
      <c r="BJ14" s="5">
        <f t="shared" si="1"/>
        <v>0.2</v>
      </c>
      <c r="BK14" s="5"/>
      <c r="BL14" s="7"/>
      <c r="BM14" s="21" t="s">
        <v>192</v>
      </c>
      <c r="BN14" s="5">
        <v>0.2</v>
      </c>
      <c r="BO14" s="41"/>
      <c r="BP14" s="19"/>
      <c r="BQ14" s="19">
        <f t="shared" si="2"/>
        <v>0.2</v>
      </c>
      <c r="BR14" s="5">
        <f t="shared" si="3"/>
        <v>0.2</v>
      </c>
      <c r="BS14" s="8">
        <f t="shared" si="4"/>
        <v>0.4</v>
      </c>
      <c r="BT14" s="5"/>
    </row>
    <row r="15" spans="1:72" ht="15.95" customHeight="1">
      <c r="A15" s="5">
        <v>1120162344</v>
      </c>
      <c r="B15" s="6" t="s">
        <v>278</v>
      </c>
      <c r="C15" s="5"/>
      <c r="D15" s="7"/>
      <c r="E15" s="5"/>
      <c r="F15" s="5"/>
      <c r="G15" s="8">
        <f t="shared" si="0"/>
        <v>0</v>
      </c>
      <c r="H15" s="5"/>
      <c r="I15" s="5"/>
      <c r="J15" s="5">
        <v>2</v>
      </c>
      <c r="K15" s="3" t="s">
        <v>96</v>
      </c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 t="s">
        <v>124</v>
      </c>
      <c r="Y15" s="5">
        <v>0.3</v>
      </c>
      <c r="Z15" s="5"/>
      <c r="AA15" s="5"/>
      <c r="AB15" s="5"/>
      <c r="AC15" s="5"/>
      <c r="AD15" s="5"/>
      <c r="AE15" s="5"/>
      <c r="AF15" s="5">
        <f t="shared" si="5"/>
        <v>0.3</v>
      </c>
      <c r="AG15" s="5"/>
      <c r="AH15" s="5"/>
      <c r="AI15" s="6" t="s">
        <v>209</v>
      </c>
      <c r="AJ15" s="5">
        <v>0.1</v>
      </c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>
        <f t="shared" si="1"/>
        <v>0.1</v>
      </c>
      <c r="BK15" s="5"/>
      <c r="BL15" s="7"/>
      <c r="BM15" s="21" t="s">
        <v>107</v>
      </c>
      <c r="BN15" s="5">
        <v>0.3</v>
      </c>
      <c r="BO15" s="41"/>
      <c r="BP15" s="19"/>
      <c r="BQ15" s="19">
        <f t="shared" si="2"/>
        <v>0.3</v>
      </c>
      <c r="BR15" s="5">
        <f t="shared" si="3"/>
        <v>0.3</v>
      </c>
      <c r="BS15" s="8">
        <f t="shared" si="4"/>
        <v>0.7</v>
      </c>
      <c r="BT15" s="5"/>
    </row>
    <row r="16" spans="1:72" ht="15.95" customHeight="1">
      <c r="A16" s="5">
        <v>1120162345</v>
      </c>
      <c r="B16" s="6" t="s">
        <v>279</v>
      </c>
      <c r="C16" s="5">
        <v>1.2</v>
      </c>
      <c r="D16" s="10" t="s">
        <v>127</v>
      </c>
      <c r="E16" s="5"/>
      <c r="F16" s="5"/>
      <c r="G16" s="8">
        <f t="shared" si="0"/>
        <v>1.2</v>
      </c>
      <c r="H16" s="5"/>
      <c r="I16" s="5"/>
      <c r="J16" s="5">
        <v>1</v>
      </c>
      <c r="K16" s="5">
        <v>0.1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>
        <f t="shared" si="5"/>
        <v>0.1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7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>
        <f t="shared" si="1"/>
        <v>0</v>
      </c>
      <c r="BK16" s="19"/>
      <c r="BL16" s="41"/>
      <c r="BM16" s="21" t="s">
        <v>86</v>
      </c>
      <c r="BN16" s="5">
        <v>0.2</v>
      </c>
      <c r="BO16" s="41"/>
      <c r="BP16" s="19"/>
      <c r="BQ16" s="19">
        <f t="shared" si="2"/>
        <v>0.2</v>
      </c>
      <c r="BR16" s="5">
        <f t="shared" si="3"/>
        <v>0.2</v>
      </c>
      <c r="BS16" s="8">
        <f t="shared" si="4"/>
        <v>1.5</v>
      </c>
      <c r="BT16" s="5"/>
    </row>
    <row r="17" spans="1:72" ht="15.95" customHeight="1">
      <c r="A17" s="5">
        <v>1120162346</v>
      </c>
      <c r="B17" s="6" t="s">
        <v>280</v>
      </c>
      <c r="C17" s="5"/>
      <c r="D17" s="7"/>
      <c r="E17" s="5"/>
      <c r="F17" s="5"/>
      <c r="G17" s="8">
        <f t="shared" si="0"/>
        <v>0</v>
      </c>
      <c r="H17" s="5"/>
      <c r="I17" s="5"/>
      <c r="J17" s="5"/>
      <c r="K17" s="5"/>
      <c r="L17" s="3" t="s">
        <v>89</v>
      </c>
      <c r="M17" s="5">
        <v>0.1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6" t="s">
        <v>174</v>
      </c>
      <c r="Y17" s="5">
        <v>0.3</v>
      </c>
      <c r="Z17" s="5"/>
      <c r="AA17" s="5"/>
      <c r="AB17" s="5"/>
      <c r="AC17" s="5"/>
      <c r="AD17" s="5"/>
      <c r="AE17" s="5"/>
      <c r="AF17" s="5">
        <f t="shared" si="5"/>
        <v>0.4</v>
      </c>
      <c r="AG17" s="6" t="s">
        <v>85</v>
      </c>
      <c r="AH17" s="5">
        <v>0.5</v>
      </c>
      <c r="AI17" s="5"/>
      <c r="AJ17" s="5"/>
      <c r="AK17" s="6" t="s">
        <v>105</v>
      </c>
      <c r="AL17" s="5">
        <v>0.1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7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>
        <f t="shared" si="1"/>
        <v>0.6</v>
      </c>
      <c r="BK17" s="5"/>
      <c r="BL17" s="7"/>
      <c r="BM17" s="21" t="s">
        <v>107</v>
      </c>
      <c r="BN17" s="5">
        <v>0.3</v>
      </c>
      <c r="BO17" s="41"/>
      <c r="BP17" s="19"/>
      <c r="BQ17" s="19">
        <f t="shared" si="2"/>
        <v>0.3</v>
      </c>
      <c r="BR17" s="5">
        <f t="shared" si="3"/>
        <v>0.3</v>
      </c>
      <c r="BS17" s="8">
        <f t="shared" si="4"/>
        <v>1.2999999999999998</v>
      </c>
      <c r="BT17" s="5"/>
    </row>
    <row r="18" spans="1:72" ht="15.95" customHeight="1">
      <c r="A18" s="5">
        <v>1120162347</v>
      </c>
      <c r="B18" s="6" t="s">
        <v>281</v>
      </c>
      <c r="C18" s="5">
        <v>1.4</v>
      </c>
      <c r="D18" s="10" t="s">
        <v>149</v>
      </c>
      <c r="E18" s="5"/>
      <c r="F18" s="5"/>
      <c r="G18" s="8">
        <f t="shared" si="0"/>
        <v>1.4</v>
      </c>
      <c r="H18" s="5"/>
      <c r="I18" s="5"/>
      <c r="J18" s="5"/>
      <c r="K18" s="5"/>
      <c r="L18" s="3" t="s">
        <v>89</v>
      </c>
      <c r="M18" s="5">
        <v>0.1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>
        <f t="shared" si="5"/>
        <v>0.1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7"/>
      <c r="AX18" s="5"/>
      <c r="AY18" s="5"/>
      <c r="AZ18" s="5"/>
      <c r="BA18" s="5"/>
      <c r="BB18" s="5"/>
      <c r="BC18" s="5"/>
      <c r="BD18" s="5"/>
      <c r="BE18" s="5">
        <v>5</v>
      </c>
      <c r="BF18" s="5">
        <v>0.1</v>
      </c>
      <c r="BG18" s="9"/>
      <c r="BH18" s="9"/>
      <c r="BI18" s="9"/>
      <c r="BJ18" s="5">
        <f t="shared" si="1"/>
        <v>0.1</v>
      </c>
      <c r="BK18" s="5"/>
      <c r="BL18" s="7"/>
      <c r="BM18" s="21" t="s">
        <v>192</v>
      </c>
      <c r="BN18" s="5">
        <v>0.2</v>
      </c>
      <c r="BO18" s="41"/>
      <c r="BP18" s="19"/>
      <c r="BQ18" s="19">
        <f t="shared" si="2"/>
        <v>0.2</v>
      </c>
      <c r="BR18" s="5">
        <f t="shared" si="3"/>
        <v>0.2</v>
      </c>
      <c r="BS18" s="8">
        <f t="shared" si="4"/>
        <v>1.7999999999999998</v>
      </c>
      <c r="BT18" s="5"/>
    </row>
    <row r="19" spans="1:72" ht="15.95" customHeight="1">
      <c r="A19" s="5">
        <v>1120162348</v>
      </c>
      <c r="B19" s="6" t="s">
        <v>282</v>
      </c>
      <c r="C19" s="5">
        <v>1.2</v>
      </c>
      <c r="D19" s="10" t="s">
        <v>129</v>
      </c>
      <c r="E19" s="5"/>
      <c r="F19" s="5"/>
      <c r="G19" s="8">
        <f t="shared" si="0"/>
        <v>1.2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>
        <f t="shared" si="5"/>
        <v>0</v>
      </c>
      <c r="AG19" s="5"/>
      <c r="AH19" s="5"/>
      <c r="AI19" s="6" t="s">
        <v>105</v>
      </c>
      <c r="AJ19" s="5">
        <v>0.1</v>
      </c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7"/>
      <c r="AX19" s="5"/>
      <c r="AY19" s="5"/>
      <c r="AZ19" s="5"/>
      <c r="BA19" s="5"/>
      <c r="BB19" s="5"/>
      <c r="BC19" s="5"/>
      <c r="BD19" s="5"/>
      <c r="BE19" s="5"/>
      <c r="BF19" s="5"/>
      <c r="BG19" s="9"/>
      <c r="BH19" s="64"/>
      <c r="BI19" s="9"/>
      <c r="BJ19" s="5">
        <f t="shared" si="1"/>
        <v>0.1</v>
      </c>
      <c r="BK19" s="19"/>
      <c r="BL19" s="41"/>
      <c r="BM19" s="21" t="s">
        <v>86</v>
      </c>
      <c r="BN19" s="5">
        <v>0.2</v>
      </c>
      <c r="BO19" s="41"/>
      <c r="BP19" s="19"/>
      <c r="BQ19" s="19">
        <f t="shared" si="2"/>
        <v>0.2</v>
      </c>
      <c r="BR19" s="5">
        <f t="shared" si="3"/>
        <v>0.2</v>
      </c>
      <c r="BS19" s="8">
        <f t="shared" si="4"/>
        <v>1.5</v>
      </c>
      <c r="BT19" s="5"/>
    </row>
    <row r="20" spans="1:72" ht="15.95" customHeight="1">
      <c r="A20" s="5">
        <v>1120162349</v>
      </c>
      <c r="B20" s="6" t="s">
        <v>283</v>
      </c>
      <c r="C20" s="5">
        <v>1.2</v>
      </c>
      <c r="D20" s="10" t="s">
        <v>115</v>
      </c>
      <c r="E20" s="5"/>
      <c r="F20" s="5"/>
      <c r="G20" s="8">
        <f t="shared" si="0"/>
        <v>1.2</v>
      </c>
      <c r="H20" s="5"/>
      <c r="I20" s="5"/>
      <c r="J20" s="5">
        <v>1</v>
      </c>
      <c r="K20" s="5">
        <v>0.1</v>
      </c>
      <c r="L20" s="3" t="s">
        <v>89</v>
      </c>
      <c r="M20" s="5">
        <v>0.1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>
        <f t="shared" si="5"/>
        <v>0.2</v>
      </c>
      <c r="AG20" s="6" t="s">
        <v>85</v>
      </c>
      <c r="AH20" s="5">
        <v>0.5</v>
      </c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10" t="s">
        <v>91</v>
      </c>
      <c r="AX20" s="62"/>
      <c r="AY20" s="5"/>
      <c r="AZ20" s="5">
        <v>0.1</v>
      </c>
      <c r="BA20" s="5"/>
      <c r="BB20" s="5"/>
      <c r="BC20" s="5"/>
      <c r="BD20" s="5"/>
      <c r="BE20" s="5"/>
      <c r="BF20" s="5"/>
      <c r="BG20" s="9"/>
      <c r="BH20" s="9"/>
      <c r="BI20" s="9"/>
      <c r="BJ20" s="5">
        <f t="shared" si="1"/>
        <v>0.6</v>
      </c>
      <c r="BK20" s="5"/>
      <c r="BL20" s="7"/>
      <c r="BM20" s="21" t="s">
        <v>86</v>
      </c>
      <c r="BN20" s="5">
        <v>0.2</v>
      </c>
      <c r="BO20" s="41"/>
      <c r="BP20" s="19"/>
      <c r="BQ20" s="19">
        <f t="shared" si="2"/>
        <v>0.2</v>
      </c>
      <c r="BR20" s="5">
        <f t="shared" si="3"/>
        <v>0.2</v>
      </c>
      <c r="BS20" s="8">
        <f t="shared" si="4"/>
        <v>2.2000000000000002</v>
      </c>
      <c r="BT20" s="5"/>
    </row>
    <row r="21" spans="1:72" ht="15.95" customHeight="1">
      <c r="A21" s="5">
        <v>1120162350</v>
      </c>
      <c r="B21" s="6" t="s">
        <v>284</v>
      </c>
      <c r="C21" s="5">
        <v>1.2</v>
      </c>
      <c r="D21" s="10" t="s">
        <v>151</v>
      </c>
      <c r="E21" s="5"/>
      <c r="F21" s="5"/>
      <c r="G21" s="8">
        <f t="shared" si="0"/>
        <v>1.2</v>
      </c>
      <c r="H21" s="5"/>
      <c r="I21" s="5"/>
      <c r="J21" s="5">
        <v>4</v>
      </c>
      <c r="K21" s="5">
        <v>0.4</v>
      </c>
      <c r="L21" s="3" t="s">
        <v>89</v>
      </c>
      <c r="M21" s="5">
        <v>0.1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f t="shared" si="5"/>
        <v>0.5</v>
      </c>
      <c r="AG21" s="5"/>
      <c r="AH21" s="5"/>
      <c r="AI21" s="5"/>
      <c r="AJ21" s="5"/>
      <c r="AK21" s="6" t="s">
        <v>105</v>
      </c>
      <c r="AL21" s="5">
        <v>0.1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10" t="s">
        <v>285</v>
      </c>
      <c r="AX21" s="63"/>
      <c r="AY21" s="5"/>
      <c r="AZ21" s="5">
        <v>0.1</v>
      </c>
      <c r="BA21" s="5"/>
      <c r="BB21" s="5"/>
      <c r="BC21" s="6" t="s">
        <v>105</v>
      </c>
      <c r="BD21" s="5">
        <v>0.1</v>
      </c>
      <c r="BE21" s="5">
        <v>10.5</v>
      </c>
      <c r="BF21" s="5">
        <v>0.3</v>
      </c>
      <c r="BG21" s="9"/>
      <c r="BH21" s="9"/>
      <c r="BI21" s="9"/>
      <c r="BJ21" s="5">
        <f t="shared" si="1"/>
        <v>0.60000000000000009</v>
      </c>
      <c r="BK21" s="5"/>
      <c r="BL21" s="7"/>
      <c r="BM21" s="21" t="s">
        <v>192</v>
      </c>
      <c r="BN21" s="5">
        <v>0.2</v>
      </c>
      <c r="BO21" s="41"/>
      <c r="BP21" s="19"/>
      <c r="BQ21" s="19">
        <f t="shared" si="2"/>
        <v>0.2</v>
      </c>
      <c r="BR21" s="5">
        <f t="shared" si="3"/>
        <v>0.2</v>
      </c>
      <c r="BS21" s="8">
        <f t="shared" si="4"/>
        <v>2.5</v>
      </c>
      <c r="BT21" s="5"/>
    </row>
    <row r="22" spans="1:72" ht="15.95" customHeight="1">
      <c r="A22" s="5">
        <v>1120162351</v>
      </c>
      <c r="B22" s="6" t="s">
        <v>286</v>
      </c>
      <c r="C22" s="5">
        <v>1.2</v>
      </c>
      <c r="D22" s="10" t="s">
        <v>109</v>
      </c>
      <c r="E22" s="5"/>
      <c r="F22" s="5"/>
      <c r="G22" s="8">
        <f t="shared" si="0"/>
        <v>1.2</v>
      </c>
      <c r="H22" s="5"/>
      <c r="I22" s="5"/>
      <c r="J22" s="5">
        <v>1</v>
      </c>
      <c r="K22" s="5">
        <v>0.1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f t="shared" si="5"/>
        <v>0.1</v>
      </c>
      <c r="AG22" s="6" t="s">
        <v>85</v>
      </c>
      <c r="AH22" s="5">
        <v>0.5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7"/>
      <c r="AX22" s="5"/>
      <c r="AY22" s="5"/>
      <c r="AZ22" s="5"/>
      <c r="BA22" s="5"/>
      <c r="BB22" s="5"/>
      <c r="BC22" s="5"/>
      <c r="BD22" s="5"/>
      <c r="BE22" s="5">
        <v>10</v>
      </c>
      <c r="BF22" s="5">
        <v>0.3</v>
      </c>
      <c r="BG22" s="9"/>
      <c r="BH22" s="64"/>
      <c r="BI22" s="9"/>
      <c r="BJ22" s="5">
        <f t="shared" si="1"/>
        <v>0.8</v>
      </c>
      <c r="BK22" s="19"/>
      <c r="BL22" s="41"/>
      <c r="BM22" s="21" t="s">
        <v>86</v>
      </c>
      <c r="BN22" s="5">
        <v>0.2</v>
      </c>
      <c r="BO22" s="41"/>
      <c r="BP22" s="19"/>
      <c r="BQ22" s="19">
        <f t="shared" si="2"/>
        <v>0.2</v>
      </c>
      <c r="BR22" s="5">
        <f t="shared" si="3"/>
        <v>0.2</v>
      </c>
      <c r="BS22" s="8">
        <f t="shared" si="4"/>
        <v>2.2999999999999998</v>
      </c>
      <c r="BT22" s="5"/>
    </row>
    <row r="23" spans="1:72" ht="15.95" customHeight="1">
      <c r="A23" s="5">
        <v>1120162352</v>
      </c>
      <c r="B23" s="6" t="s">
        <v>287</v>
      </c>
      <c r="C23" s="5">
        <v>1.6</v>
      </c>
      <c r="D23" s="10" t="s">
        <v>123</v>
      </c>
      <c r="E23" s="5"/>
      <c r="F23" s="5"/>
      <c r="G23" s="8">
        <f t="shared" si="0"/>
        <v>1.6</v>
      </c>
      <c r="H23" s="5"/>
      <c r="I23" s="5"/>
      <c r="J23" s="5">
        <v>1</v>
      </c>
      <c r="K23" s="5">
        <v>0.1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 t="s">
        <v>276</v>
      </c>
      <c r="Y23" s="5">
        <v>0.2</v>
      </c>
      <c r="Z23" s="5"/>
      <c r="AA23" s="5"/>
      <c r="AB23" s="5"/>
      <c r="AC23" s="5"/>
      <c r="AD23" s="5"/>
      <c r="AE23" s="5"/>
      <c r="AF23" s="5">
        <f t="shared" si="5"/>
        <v>0.30000000000000004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6" t="s">
        <v>105</v>
      </c>
      <c r="BD23" s="5">
        <v>0.1</v>
      </c>
      <c r="BE23" s="5">
        <v>4</v>
      </c>
      <c r="BF23" s="5">
        <v>0.1</v>
      </c>
      <c r="BG23" s="9"/>
      <c r="BH23" s="9"/>
      <c r="BI23" s="9"/>
      <c r="BJ23" s="5">
        <f t="shared" si="1"/>
        <v>0.2</v>
      </c>
      <c r="BK23" s="5"/>
      <c r="BL23" s="7"/>
      <c r="BM23" s="21" t="s">
        <v>153</v>
      </c>
      <c r="BN23" s="23">
        <v>0.3</v>
      </c>
      <c r="BO23" s="41"/>
      <c r="BP23" s="19"/>
      <c r="BQ23" s="19">
        <f t="shared" si="2"/>
        <v>0.3</v>
      </c>
      <c r="BR23" s="5">
        <f t="shared" si="3"/>
        <v>0.3</v>
      </c>
      <c r="BS23" s="8">
        <f t="shared" si="4"/>
        <v>2.4000000000000004</v>
      </c>
      <c r="BT23" s="5"/>
    </row>
    <row r="24" spans="1:72" ht="15.95" customHeight="1">
      <c r="A24" s="5">
        <v>1120162353</v>
      </c>
      <c r="B24" s="6" t="s">
        <v>288</v>
      </c>
      <c r="C24" s="5"/>
      <c r="D24" s="7"/>
      <c r="E24" s="5"/>
      <c r="F24" s="5"/>
      <c r="G24" s="8">
        <f t="shared" si="0"/>
        <v>0</v>
      </c>
      <c r="H24" s="5"/>
      <c r="I24" s="5"/>
      <c r="J24" s="5">
        <v>1</v>
      </c>
      <c r="K24" s="5">
        <v>0.1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>
        <f t="shared" si="5"/>
        <v>0.1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6" t="s">
        <v>105</v>
      </c>
      <c r="BD24" s="5">
        <v>0.1</v>
      </c>
      <c r="BE24" s="5">
        <v>13</v>
      </c>
      <c r="BF24" s="5">
        <v>0.3</v>
      </c>
      <c r="BG24" s="9"/>
      <c r="BH24" s="64"/>
      <c r="BI24" s="9"/>
      <c r="BJ24" s="5">
        <f t="shared" si="1"/>
        <v>0.4</v>
      </c>
      <c r="BK24" s="5"/>
      <c r="BL24" s="7"/>
      <c r="BM24" s="21" t="s">
        <v>153</v>
      </c>
      <c r="BN24" s="5">
        <v>0.2</v>
      </c>
      <c r="BO24" s="41"/>
      <c r="BP24" s="19"/>
      <c r="BQ24" s="19">
        <f t="shared" si="2"/>
        <v>0.2</v>
      </c>
      <c r="BR24" s="5">
        <f t="shared" si="3"/>
        <v>0.2</v>
      </c>
      <c r="BS24" s="8">
        <f t="shared" si="4"/>
        <v>0.70000000000000007</v>
      </c>
      <c r="BT24" s="5"/>
    </row>
    <row r="25" spans="1:72" ht="15.95" customHeight="1">
      <c r="A25" s="5">
        <v>1120162354</v>
      </c>
      <c r="B25" s="6" t="s">
        <v>289</v>
      </c>
      <c r="C25" s="5">
        <v>1.2</v>
      </c>
      <c r="D25" s="10" t="s">
        <v>99</v>
      </c>
      <c r="E25" s="5"/>
      <c r="F25" s="5"/>
      <c r="G25" s="8">
        <f t="shared" si="0"/>
        <v>1.2</v>
      </c>
      <c r="H25" s="5"/>
      <c r="I25" s="5"/>
      <c r="J25" s="5"/>
      <c r="K25" s="5"/>
      <c r="L25" s="3" t="s">
        <v>89</v>
      </c>
      <c r="M25" s="5">
        <v>0.1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>
        <f t="shared" si="5"/>
        <v>0.1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>
        <v>80</v>
      </c>
      <c r="BF25" s="5">
        <v>0.5</v>
      </c>
      <c r="BG25" s="9"/>
      <c r="BH25" s="64"/>
      <c r="BI25" s="9"/>
      <c r="BJ25" s="5">
        <f t="shared" si="1"/>
        <v>0.5</v>
      </c>
      <c r="BK25" s="19"/>
      <c r="BL25" s="41"/>
      <c r="BM25" s="21" t="s">
        <v>107</v>
      </c>
      <c r="BN25" s="5">
        <v>0.2</v>
      </c>
      <c r="BO25" s="41"/>
      <c r="BP25" s="19"/>
      <c r="BQ25" s="19">
        <f t="shared" si="2"/>
        <v>0.2</v>
      </c>
      <c r="BR25" s="5">
        <f t="shared" si="3"/>
        <v>0.2</v>
      </c>
      <c r="BS25" s="8">
        <f t="shared" si="4"/>
        <v>2</v>
      </c>
      <c r="BT25" s="5"/>
    </row>
    <row r="26" spans="1:72" ht="15.95" customHeight="1">
      <c r="A26" s="5">
        <v>1120162355</v>
      </c>
      <c r="B26" s="6" t="s">
        <v>290</v>
      </c>
      <c r="C26" s="5"/>
      <c r="D26" s="7"/>
      <c r="E26" s="5"/>
      <c r="F26" s="5"/>
      <c r="G26" s="8">
        <f t="shared" si="0"/>
        <v>0</v>
      </c>
      <c r="H26" s="5"/>
      <c r="I26" s="5"/>
      <c r="J26" s="5"/>
      <c r="K26" s="5"/>
      <c r="L26" s="3" t="s">
        <v>89</v>
      </c>
      <c r="M26" s="5">
        <v>0.1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>
        <f t="shared" si="5"/>
        <v>0.1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>
        <v>15.5</v>
      </c>
      <c r="BF26" s="5">
        <v>0.4</v>
      </c>
      <c r="BG26" s="9"/>
      <c r="BH26" s="9"/>
      <c r="BI26" s="9"/>
      <c r="BJ26" s="5">
        <f t="shared" si="1"/>
        <v>0.4</v>
      </c>
      <c r="BK26" s="5"/>
      <c r="BL26" s="7"/>
      <c r="BM26" s="21" t="s">
        <v>107</v>
      </c>
      <c r="BN26" s="5">
        <v>0.2</v>
      </c>
      <c r="BO26" s="41"/>
      <c r="BP26" s="19"/>
      <c r="BQ26" s="19">
        <f t="shared" si="2"/>
        <v>0.2</v>
      </c>
      <c r="BR26" s="5">
        <f t="shared" si="3"/>
        <v>0.2</v>
      </c>
      <c r="BS26" s="8">
        <f t="shared" si="4"/>
        <v>0.70000000000000007</v>
      </c>
      <c r="BT26" s="5"/>
    </row>
    <row r="27" spans="1:72" ht="15.95" customHeight="1">
      <c r="A27" s="5">
        <v>1120162356</v>
      </c>
      <c r="B27" s="6" t="s">
        <v>291</v>
      </c>
      <c r="C27" s="5">
        <v>1.6</v>
      </c>
      <c r="D27" s="10" t="s">
        <v>111</v>
      </c>
      <c r="E27" s="5"/>
      <c r="F27" s="5"/>
      <c r="G27" s="8">
        <f t="shared" si="0"/>
        <v>1.6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>
        <f t="shared" si="5"/>
        <v>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>
        <v>4</v>
      </c>
      <c r="BF27" s="5">
        <v>0.1</v>
      </c>
      <c r="BG27" s="5"/>
      <c r="BH27" s="5"/>
      <c r="BI27" s="5"/>
      <c r="BJ27" s="5">
        <f t="shared" si="1"/>
        <v>0.1</v>
      </c>
      <c r="BK27" s="5"/>
      <c r="BL27" s="7"/>
      <c r="BM27" s="21" t="s">
        <v>107</v>
      </c>
      <c r="BN27" s="5">
        <v>0.2</v>
      </c>
      <c r="BO27" s="41"/>
      <c r="BP27" s="19"/>
      <c r="BQ27" s="19">
        <f t="shared" si="2"/>
        <v>0.2</v>
      </c>
      <c r="BR27" s="5">
        <f t="shared" si="3"/>
        <v>0.2</v>
      </c>
      <c r="BS27" s="8">
        <f t="shared" si="4"/>
        <v>1.9000000000000001</v>
      </c>
      <c r="BT27" s="5"/>
    </row>
    <row r="28" spans="1:72" ht="15.95" customHeight="1">
      <c r="A28" s="5">
        <v>1120162357</v>
      </c>
      <c r="B28" s="6" t="s">
        <v>292</v>
      </c>
      <c r="C28" s="5"/>
      <c r="D28" s="7"/>
      <c r="E28" s="5"/>
      <c r="F28" s="5"/>
      <c r="G28" s="8">
        <f t="shared" si="0"/>
        <v>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>
        <f t="shared" si="5"/>
        <v>0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>
        <v>19</v>
      </c>
      <c r="BF28" s="5">
        <v>0.4</v>
      </c>
      <c r="BG28" s="64"/>
      <c r="BH28" s="5"/>
      <c r="BI28" s="5"/>
      <c r="BJ28" s="5">
        <f t="shared" si="1"/>
        <v>0.4</v>
      </c>
      <c r="BK28" s="5"/>
      <c r="BL28" s="7"/>
      <c r="BM28" s="21" t="s">
        <v>86</v>
      </c>
      <c r="BN28" s="5">
        <v>0.2</v>
      </c>
      <c r="BO28" s="41"/>
      <c r="BP28" s="19"/>
      <c r="BQ28" s="19">
        <f t="shared" si="2"/>
        <v>0.2</v>
      </c>
      <c r="BR28" s="5">
        <f t="shared" si="3"/>
        <v>0.2</v>
      </c>
      <c r="BS28" s="8">
        <f t="shared" si="4"/>
        <v>0.60000000000000009</v>
      </c>
      <c r="BT28" s="5"/>
    </row>
    <row r="29" spans="1:72" ht="15.95" customHeight="1">
      <c r="A29" s="5">
        <v>1120162358</v>
      </c>
      <c r="B29" s="6" t="s">
        <v>293</v>
      </c>
      <c r="C29" s="5"/>
      <c r="D29" s="7"/>
      <c r="E29" s="5"/>
      <c r="F29" s="5"/>
      <c r="G29" s="8">
        <f t="shared" si="0"/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>
        <f t="shared" si="5"/>
        <v>0</v>
      </c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>
        <f t="shared" si="1"/>
        <v>0</v>
      </c>
      <c r="BK29" s="5"/>
      <c r="BL29" s="7"/>
      <c r="BM29" s="21" t="s">
        <v>86</v>
      </c>
      <c r="BN29" s="5">
        <v>0.2</v>
      </c>
      <c r="BO29" s="41"/>
      <c r="BP29" s="19"/>
      <c r="BQ29" s="19">
        <f t="shared" si="2"/>
        <v>0.2</v>
      </c>
      <c r="BR29" s="5">
        <f t="shared" si="3"/>
        <v>0.2</v>
      </c>
      <c r="BS29" s="8">
        <f t="shared" si="4"/>
        <v>0.2</v>
      </c>
      <c r="BT29" s="5"/>
    </row>
    <row r="30" spans="1:72" ht="15.95" customHeight="1">
      <c r="A30" s="5">
        <v>1120162359</v>
      </c>
      <c r="B30" s="6" t="s">
        <v>294</v>
      </c>
      <c r="C30" s="5"/>
      <c r="D30" s="7"/>
      <c r="E30" s="5"/>
      <c r="F30" s="5"/>
      <c r="G30" s="8">
        <f t="shared" si="0"/>
        <v>0</v>
      </c>
      <c r="H30" s="5"/>
      <c r="I30" s="5"/>
      <c r="J30" s="5"/>
      <c r="K30" s="5"/>
      <c r="L30" s="3" t="s">
        <v>89</v>
      </c>
      <c r="M30" s="5">
        <v>0.1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>
        <f t="shared" si="5"/>
        <v>0.1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>
        <v>13</v>
      </c>
      <c r="BF30" s="5">
        <v>0.3</v>
      </c>
      <c r="BG30" s="64"/>
      <c r="BH30" s="5"/>
      <c r="BI30" s="5"/>
      <c r="BJ30" s="5">
        <f t="shared" si="1"/>
        <v>0.3</v>
      </c>
      <c r="BK30" s="5"/>
      <c r="BL30" s="7"/>
      <c r="BM30" s="21" t="s">
        <v>86</v>
      </c>
      <c r="BN30" s="5">
        <v>0.2</v>
      </c>
      <c r="BO30" s="41"/>
      <c r="BP30" s="19"/>
      <c r="BQ30" s="19">
        <f t="shared" si="2"/>
        <v>0.2</v>
      </c>
      <c r="BR30" s="5">
        <f t="shared" si="3"/>
        <v>0.2</v>
      </c>
      <c r="BS30" s="8">
        <f t="shared" si="4"/>
        <v>0.6</v>
      </c>
      <c r="BT30" s="5"/>
    </row>
    <row r="31" spans="1:72" ht="15.95" customHeight="1">
      <c r="A31" s="5">
        <v>1120162360</v>
      </c>
      <c r="B31" s="6" t="s">
        <v>295</v>
      </c>
      <c r="C31" s="5"/>
      <c r="D31" s="7"/>
      <c r="E31" s="5"/>
      <c r="F31" s="5"/>
      <c r="G31" s="8">
        <f t="shared" si="0"/>
        <v>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>
        <f t="shared" si="5"/>
        <v>0</v>
      </c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3">
        <v>28</v>
      </c>
      <c r="BF31" s="65">
        <v>0.5</v>
      </c>
      <c r="BG31" s="5"/>
      <c r="BH31" s="5"/>
      <c r="BI31" s="5"/>
      <c r="BJ31" s="5">
        <f t="shared" si="1"/>
        <v>0.5</v>
      </c>
      <c r="BK31" s="5"/>
      <c r="BL31" s="7"/>
      <c r="BM31" s="21" t="s">
        <v>107</v>
      </c>
      <c r="BN31" s="5">
        <v>0.2</v>
      </c>
      <c r="BO31" s="41"/>
      <c r="BP31" s="19"/>
      <c r="BQ31" s="19">
        <f t="shared" si="2"/>
        <v>0.2</v>
      </c>
      <c r="BR31" s="5">
        <f t="shared" si="3"/>
        <v>0.2</v>
      </c>
      <c r="BS31" s="8">
        <f t="shared" si="4"/>
        <v>0.7</v>
      </c>
      <c r="BT31" s="5"/>
    </row>
    <row r="32" spans="1:72" ht="15.95" customHeight="1">
      <c r="A32" s="5">
        <v>1120162361</v>
      </c>
      <c r="B32" s="6" t="s">
        <v>296</v>
      </c>
      <c r="C32" s="5"/>
      <c r="D32" s="7"/>
      <c r="E32" s="5"/>
      <c r="F32" s="5"/>
      <c r="G32" s="8">
        <f t="shared" si="0"/>
        <v>0</v>
      </c>
      <c r="H32" s="5"/>
      <c r="I32" s="5"/>
      <c r="J32" s="5"/>
      <c r="K32" s="5"/>
      <c r="L32" s="3" t="s">
        <v>89</v>
      </c>
      <c r="M32" s="5">
        <v>0.1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>
        <f t="shared" si="5"/>
        <v>0.1</v>
      </c>
      <c r="AG32" s="6" t="s">
        <v>85</v>
      </c>
      <c r="AH32" s="5">
        <v>0.5</v>
      </c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6" t="s">
        <v>105</v>
      </c>
      <c r="BD32" s="5">
        <v>0.1</v>
      </c>
      <c r="BE32" s="5"/>
      <c r="BF32" s="5"/>
      <c r="BG32" s="5"/>
      <c r="BH32" s="5"/>
      <c r="BI32" s="5"/>
      <c r="BJ32" s="13">
        <f t="shared" si="1"/>
        <v>0.6</v>
      </c>
      <c r="BK32" s="13"/>
      <c r="BL32" s="54"/>
      <c r="BM32" s="24" t="s">
        <v>86</v>
      </c>
      <c r="BN32" s="13">
        <v>0.2</v>
      </c>
      <c r="BO32" s="49"/>
      <c r="BP32" s="27"/>
      <c r="BQ32" s="27">
        <f t="shared" si="2"/>
        <v>0.2</v>
      </c>
      <c r="BR32" s="13">
        <f t="shared" si="3"/>
        <v>0.2</v>
      </c>
      <c r="BS32" s="28">
        <f t="shared" si="4"/>
        <v>0.9</v>
      </c>
      <c r="BT32" s="13"/>
    </row>
    <row r="33" spans="62:73" ht="13.5" customHeight="1">
      <c r="BJ33" s="15"/>
      <c r="BK33" s="14"/>
      <c r="BL33" s="14"/>
      <c r="BM33" s="14"/>
      <c r="BN33" s="14"/>
      <c r="BO33" s="14"/>
      <c r="BP33" s="14"/>
      <c r="BQ33" s="29"/>
      <c r="BR33" s="15"/>
      <c r="BS33" s="30"/>
      <c r="BT33" s="14"/>
      <c r="BU33" s="59"/>
    </row>
    <row r="34" spans="62:73" ht="13.5" customHeight="1">
      <c r="BJ34" s="16"/>
      <c r="BQ34" s="31"/>
      <c r="BR34" s="16"/>
      <c r="BS34" s="32"/>
    </row>
    <row r="35" spans="62:73" ht="13.5" customHeight="1">
      <c r="BJ35" s="16"/>
      <c r="BQ35" s="31"/>
      <c r="BR35" s="16"/>
      <c r="BS35" s="32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workbookViewId="0">
      <selection activeCell="AF37" sqref="AF37"/>
    </sheetView>
  </sheetViews>
  <sheetFormatPr defaultColWidth="9" defaultRowHeight="13.5" customHeight="1"/>
  <cols>
    <col min="1" max="1" width="14.25" style="1" customWidth="1"/>
    <col min="2" max="256" width="9" style="1" customWidth="1"/>
  </cols>
  <sheetData>
    <row r="1" spans="1:72" ht="30.9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2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  <c r="AD1" s="93"/>
      <c r="AE1" s="93"/>
      <c r="AF1" s="93"/>
      <c r="AG1" s="92"/>
      <c r="AH1" s="92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4" t="s">
        <v>5</v>
      </c>
      <c r="AH2" s="92"/>
      <c r="AI2" s="96"/>
      <c r="AJ2" s="96"/>
      <c r="AK2" s="96"/>
      <c r="AL2" s="96"/>
      <c r="AM2" s="96"/>
      <c r="AN2" s="92"/>
      <c r="AO2" s="92"/>
      <c r="AP2" s="92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2"/>
      <c r="BO2" s="97"/>
      <c r="BP2" s="97"/>
      <c r="BQ2" s="97"/>
      <c r="BR2" s="97"/>
      <c r="BS2" s="3" t="s">
        <v>7</v>
      </c>
      <c r="BT2" s="3" t="s">
        <v>8</v>
      </c>
    </row>
    <row r="3" spans="1:72" ht="15.75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2"/>
      <c r="N3" s="94" t="s">
        <v>16</v>
      </c>
      <c r="O3" s="92"/>
      <c r="P3" s="92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22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2"/>
      <c r="BO3" s="97"/>
      <c r="BP3" s="97"/>
      <c r="BQ3" s="97"/>
      <c r="BR3" s="94" t="s">
        <v>27</v>
      </c>
      <c r="BS3" s="20"/>
      <c r="BT3" s="20"/>
    </row>
    <row r="4" spans="1:72" ht="5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2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2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2"/>
      <c r="BS4" s="5"/>
      <c r="BT4" s="5"/>
    </row>
    <row r="5" spans="1:72" ht="66.9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5">
        <v>1120152279</v>
      </c>
      <c r="B6" s="6" t="s">
        <v>229</v>
      </c>
      <c r="C6" s="5">
        <v>1.2</v>
      </c>
      <c r="D6" s="10" t="s">
        <v>230</v>
      </c>
      <c r="E6" s="5">
        <v>1.6</v>
      </c>
      <c r="F6" s="10" t="s">
        <v>231</v>
      </c>
      <c r="G6" s="8">
        <v>2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>
        <f t="shared" ref="AF6:AF30" si="0">SUM(AE6,AC6,AA6,Y6,W6,R6,P6,M6,K6,I6,U6)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>
        <v>8</v>
      </c>
      <c r="BF6" s="5">
        <v>0.2</v>
      </c>
      <c r="BG6" s="5"/>
      <c r="BH6" s="5"/>
      <c r="BI6" s="5"/>
      <c r="BJ6" s="5">
        <f t="shared" ref="BJ6:BJ30" si="1">SUM(BI6,BG6,BD6,BB6,AZ6,AV6,AT6,AR6,AP6,AN6,AL6,AJ6,AH6,BF6)</f>
        <v>0.2</v>
      </c>
      <c r="BK6" s="5"/>
      <c r="BL6" s="7"/>
      <c r="BM6" s="21" t="s">
        <v>86</v>
      </c>
      <c r="BN6" s="5">
        <v>0.2</v>
      </c>
      <c r="BO6" s="41"/>
      <c r="BP6" s="41"/>
      <c r="BQ6" s="19">
        <f t="shared" ref="BQ6:BQ30" si="2">SUM(BN6,BP6)</f>
        <v>0.2</v>
      </c>
      <c r="BR6" s="5">
        <f t="shared" ref="BR6:BR30" si="3">SUM(BQ6,BL6)</f>
        <v>0.2</v>
      </c>
      <c r="BS6" s="8">
        <f t="shared" ref="BS6:BS30" si="4">SUM(BR6,BJ6,AF6,G6)</f>
        <v>2.4</v>
      </c>
      <c r="BT6" s="5"/>
    </row>
    <row r="7" spans="1:72" ht="15.95" customHeight="1">
      <c r="A7" s="5">
        <v>1120152280</v>
      </c>
      <c r="B7" s="6" t="s">
        <v>232</v>
      </c>
      <c r="C7" s="5"/>
      <c r="D7" s="7"/>
      <c r="E7" s="5"/>
      <c r="F7" s="7"/>
      <c r="G7" s="8">
        <f t="shared" ref="G7:G26" si="5">SUM(C7,E7)</f>
        <v>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>
        <f t="shared" si="0"/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>
        <f t="shared" si="1"/>
        <v>0</v>
      </c>
      <c r="BK7" s="19"/>
      <c r="BL7" s="41"/>
      <c r="BM7" s="21"/>
      <c r="BN7" s="5"/>
      <c r="BO7" s="41"/>
      <c r="BP7" s="41"/>
      <c r="BQ7" s="19">
        <f t="shared" si="2"/>
        <v>0</v>
      </c>
      <c r="BR7" s="5">
        <f t="shared" si="3"/>
        <v>0</v>
      </c>
      <c r="BS7" s="8">
        <f t="shared" si="4"/>
        <v>0</v>
      </c>
      <c r="BT7" s="5"/>
    </row>
    <row r="8" spans="1:72" ht="15.95" customHeight="1">
      <c r="A8" s="5">
        <v>1120152282</v>
      </c>
      <c r="B8" s="6" t="s">
        <v>233</v>
      </c>
      <c r="C8" s="5"/>
      <c r="D8" s="7"/>
      <c r="E8" s="5"/>
      <c r="F8" s="7"/>
      <c r="G8" s="8">
        <f t="shared" si="5"/>
        <v>0</v>
      </c>
      <c r="H8" s="5"/>
      <c r="I8" s="5"/>
      <c r="J8" s="5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si="0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>
        <f t="shared" si="1"/>
        <v>0</v>
      </c>
      <c r="BK8" s="5"/>
      <c r="BL8" s="7"/>
      <c r="BM8" s="21"/>
      <c r="BN8" s="5"/>
      <c r="BO8" s="41"/>
      <c r="BP8" s="41"/>
      <c r="BQ8" s="19">
        <f t="shared" si="2"/>
        <v>0</v>
      </c>
      <c r="BR8" s="5">
        <f t="shared" si="3"/>
        <v>0</v>
      </c>
      <c r="BS8" s="8">
        <f t="shared" si="4"/>
        <v>0</v>
      </c>
      <c r="BT8" s="5"/>
    </row>
    <row r="9" spans="1:72" ht="15.95" customHeight="1">
      <c r="A9" s="5">
        <v>1120152283</v>
      </c>
      <c r="B9" s="6" t="s">
        <v>234</v>
      </c>
      <c r="C9" s="5"/>
      <c r="D9" s="7"/>
      <c r="E9" s="5"/>
      <c r="F9" s="7"/>
      <c r="G9" s="8">
        <f t="shared" si="5"/>
        <v>0</v>
      </c>
      <c r="H9" s="5"/>
      <c r="I9" s="5"/>
      <c r="J9" s="5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f t="shared" si="0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>
        <v>20</v>
      </c>
      <c r="BF9" s="5">
        <v>0.5</v>
      </c>
      <c r="BG9" s="5"/>
      <c r="BH9" s="5"/>
      <c r="BI9" s="5"/>
      <c r="BJ9" s="5">
        <f t="shared" si="1"/>
        <v>0.5</v>
      </c>
      <c r="BK9" s="5"/>
      <c r="BL9" s="7"/>
      <c r="BM9" s="21" t="s">
        <v>153</v>
      </c>
      <c r="BN9" s="5">
        <v>0.5</v>
      </c>
      <c r="BO9" s="41"/>
      <c r="BP9" s="41"/>
      <c r="BQ9" s="19">
        <f t="shared" si="2"/>
        <v>0.5</v>
      </c>
      <c r="BR9" s="5">
        <f t="shared" si="3"/>
        <v>0.5</v>
      </c>
      <c r="BS9" s="8">
        <f t="shared" si="4"/>
        <v>1</v>
      </c>
      <c r="BT9" s="5"/>
    </row>
    <row r="10" spans="1:72" ht="15.95" customHeight="1">
      <c r="A10" s="5">
        <v>1120152284</v>
      </c>
      <c r="B10" s="6" t="s">
        <v>235</v>
      </c>
      <c r="C10" s="5"/>
      <c r="D10" s="7"/>
      <c r="E10" s="5"/>
      <c r="F10" s="7"/>
      <c r="G10" s="8">
        <f t="shared" si="5"/>
        <v>0</v>
      </c>
      <c r="H10" s="5"/>
      <c r="I10" s="5"/>
      <c r="J10" s="5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>
        <f t="shared" si="0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2"/>
      <c r="BD10" s="52"/>
      <c r="BE10" s="5"/>
      <c r="BF10" s="5"/>
      <c r="BG10" s="5"/>
      <c r="BH10" s="5"/>
      <c r="BI10" s="5"/>
      <c r="BJ10" s="5">
        <f t="shared" si="1"/>
        <v>0</v>
      </c>
      <c r="BK10" s="5"/>
      <c r="BL10" s="7"/>
      <c r="BM10" s="21" t="s">
        <v>236</v>
      </c>
      <c r="BN10" s="23">
        <v>0.4</v>
      </c>
      <c r="BO10" s="41"/>
      <c r="BP10" s="41"/>
      <c r="BQ10" s="19">
        <f t="shared" si="2"/>
        <v>0.4</v>
      </c>
      <c r="BR10" s="5">
        <f t="shared" si="3"/>
        <v>0.4</v>
      </c>
      <c r="BS10" s="8">
        <f t="shared" si="4"/>
        <v>0.4</v>
      </c>
      <c r="BT10" s="5"/>
    </row>
    <row r="11" spans="1:72" ht="15.95" customHeight="1">
      <c r="A11" s="5">
        <v>1120152286</v>
      </c>
      <c r="B11" s="6" t="s">
        <v>237</v>
      </c>
      <c r="C11" s="5"/>
      <c r="D11" s="7"/>
      <c r="E11" s="5"/>
      <c r="F11" s="7"/>
      <c r="G11" s="8">
        <f t="shared" si="5"/>
        <v>0</v>
      </c>
      <c r="H11" s="5"/>
      <c r="I11" s="5"/>
      <c r="J11" s="5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0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>
        <f t="shared" si="1"/>
        <v>0</v>
      </c>
      <c r="BK11" s="19"/>
      <c r="BL11" s="41"/>
      <c r="BM11" s="21" t="s">
        <v>86</v>
      </c>
      <c r="BN11" s="5">
        <v>0.2</v>
      </c>
      <c r="BO11" s="41"/>
      <c r="BP11" s="41"/>
      <c r="BQ11" s="19">
        <f t="shared" si="2"/>
        <v>0.2</v>
      </c>
      <c r="BR11" s="5">
        <f t="shared" si="3"/>
        <v>0.2</v>
      </c>
      <c r="BS11" s="8">
        <f t="shared" si="4"/>
        <v>0.2</v>
      </c>
      <c r="BT11" s="5"/>
    </row>
    <row r="12" spans="1:72" ht="15.95" customHeight="1">
      <c r="A12" s="5">
        <v>1120152288</v>
      </c>
      <c r="B12" s="6" t="s">
        <v>238</v>
      </c>
      <c r="C12" s="5"/>
      <c r="D12" s="7"/>
      <c r="E12" s="5"/>
      <c r="F12" s="7"/>
      <c r="G12" s="8">
        <f t="shared" si="5"/>
        <v>0</v>
      </c>
      <c r="H12" s="5"/>
      <c r="I12" s="5"/>
      <c r="J12" s="5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f t="shared" si="0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>
        <v>4</v>
      </c>
      <c r="BF12" s="5">
        <v>0.1</v>
      </c>
      <c r="BG12" s="5"/>
      <c r="BH12" s="5"/>
      <c r="BI12" s="5"/>
      <c r="BJ12" s="5">
        <f t="shared" si="1"/>
        <v>0.1</v>
      </c>
      <c r="BK12" s="5"/>
      <c r="BL12" s="7"/>
      <c r="BM12" s="21" t="s">
        <v>86</v>
      </c>
      <c r="BN12" s="5">
        <v>0.2</v>
      </c>
      <c r="BO12" s="41"/>
      <c r="BP12" s="41"/>
      <c r="BQ12" s="19">
        <f t="shared" si="2"/>
        <v>0.2</v>
      </c>
      <c r="BR12" s="5">
        <f t="shared" si="3"/>
        <v>0.2</v>
      </c>
      <c r="BS12" s="8">
        <f t="shared" si="4"/>
        <v>0.30000000000000004</v>
      </c>
      <c r="BT12" s="5"/>
    </row>
    <row r="13" spans="1:72" ht="15.95" customHeight="1">
      <c r="A13" s="5">
        <v>1120152289</v>
      </c>
      <c r="B13" s="6" t="s">
        <v>239</v>
      </c>
      <c r="C13" s="5"/>
      <c r="D13" s="7"/>
      <c r="E13" s="5"/>
      <c r="F13" s="7"/>
      <c r="G13" s="8">
        <f t="shared" si="5"/>
        <v>0</v>
      </c>
      <c r="H13" s="5"/>
      <c r="I13" s="5"/>
      <c r="J13" s="5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>
        <f t="shared" si="0"/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>
        <f t="shared" si="1"/>
        <v>0</v>
      </c>
      <c r="BK13" s="5"/>
      <c r="BL13" s="7"/>
      <c r="BM13" s="21" t="s">
        <v>86</v>
      </c>
      <c r="BN13" s="5">
        <v>0.2</v>
      </c>
      <c r="BO13" s="41"/>
      <c r="BP13" s="41"/>
      <c r="BQ13" s="19">
        <f t="shared" si="2"/>
        <v>0.2</v>
      </c>
      <c r="BR13" s="5">
        <f t="shared" si="3"/>
        <v>0.2</v>
      </c>
      <c r="BS13" s="8">
        <f t="shared" si="4"/>
        <v>0.2</v>
      </c>
      <c r="BT13" s="5"/>
    </row>
    <row r="14" spans="1:72" ht="15.95" customHeight="1">
      <c r="A14" s="5">
        <v>1120152290</v>
      </c>
      <c r="B14" s="6" t="s">
        <v>240</v>
      </c>
      <c r="C14" s="5"/>
      <c r="D14" s="7"/>
      <c r="E14" s="5"/>
      <c r="F14" s="7"/>
      <c r="G14" s="8">
        <f t="shared" si="5"/>
        <v>0</v>
      </c>
      <c r="H14" s="5"/>
      <c r="I14" s="5"/>
      <c r="J14" s="5"/>
      <c r="K14" s="3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>
        <f t="shared" si="0"/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>
        <v>4</v>
      </c>
      <c r="BF14" s="5">
        <v>0.1</v>
      </c>
      <c r="BG14" s="5"/>
      <c r="BH14" s="5"/>
      <c r="BI14" s="5"/>
      <c r="BJ14" s="5">
        <f t="shared" si="1"/>
        <v>0.1</v>
      </c>
      <c r="BK14" s="19"/>
      <c r="BL14" s="41"/>
      <c r="BM14" s="21"/>
      <c r="BN14" s="5"/>
      <c r="BO14" s="41"/>
      <c r="BP14" s="41"/>
      <c r="BQ14" s="19">
        <f t="shared" si="2"/>
        <v>0</v>
      </c>
      <c r="BR14" s="5">
        <f t="shared" si="3"/>
        <v>0</v>
      </c>
      <c r="BS14" s="8">
        <f t="shared" si="4"/>
        <v>0.1</v>
      </c>
      <c r="BT14" s="5"/>
    </row>
    <row r="15" spans="1:72" ht="15.95" customHeight="1">
      <c r="A15" s="5">
        <v>1120152291</v>
      </c>
      <c r="B15" s="6" t="s">
        <v>241</v>
      </c>
      <c r="C15" s="5"/>
      <c r="D15" s="7"/>
      <c r="E15" s="5">
        <v>1.6</v>
      </c>
      <c r="F15" s="10" t="s">
        <v>242</v>
      </c>
      <c r="G15" s="8">
        <f t="shared" si="5"/>
        <v>1.6</v>
      </c>
      <c r="H15" s="5"/>
      <c r="I15" s="5"/>
      <c r="J15" s="5">
        <v>1</v>
      </c>
      <c r="K15" s="3" t="s">
        <v>104</v>
      </c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6" t="s">
        <v>105</v>
      </c>
      <c r="AA15" s="5">
        <v>0.1</v>
      </c>
      <c r="AB15" s="5"/>
      <c r="AC15" s="5"/>
      <c r="AD15" s="5"/>
      <c r="AE15" s="5"/>
      <c r="AF15" s="5">
        <f t="shared" si="0"/>
        <v>0.1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2"/>
      <c r="BD15" s="52"/>
      <c r="BE15" s="5">
        <v>21</v>
      </c>
      <c r="BF15" s="5">
        <v>0.5</v>
      </c>
      <c r="BG15" s="5"/>
      <c r="BH15" s="5"/>
      <c r="BI15" s="5"/>
      <c r="BJ15" s="5">
        <f t="shared" si="1"/>
        <v>0.5</v>
      </c>
      <c r="BK15" s="5"/>
      <c r="BL15" s="7"/>
      <c r="BM15" s="21" t="s">
        <v>86</v>
      </c>
      <c r="BN15" s="5">
        <v>0.2</v>
      </c>
      <c r="BO15" s="41"/>
      <c r="BP15" s="41"/>
      <c r="BQ15" s="19">
        <f t="shared" si="2"/>
        <v>0.2</v>
      </c>
      <c r="BR15" s="5">
        <f t="shared" si="3"/>
        <v>0.2</v>
      </c>
      <c r="BS15" s="8">
        <f t="shared" si="4"/>
        <v>2.4</v>
      </c>
      <c r="BT15" s="5"/>
    </row>
    <row r="16" spans="1:72" ht="15.95" customHeight="1">
      <c r="A16" s="5">
        <v>1120152292</v>
      </c>
      <c r="B16" s="6" t="s">
        <v>243</v>
      </c>
      <c r="C16" s="5"/>
      <c r="D16" s="7"/>
      <c r="E16" s="5"/>
      <c r="F16" s="7"/>
      <c r="G16" s="8">
        <f t="shared" si="5"/>
        <v>0</v>
      </c>
      <c r="H16" s="5"/>
      <c r="I16" s="5"/>
      <c r="J16" s="5"/>
      <c r="K16" s="3"/>
      <c r="L16" s="3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>
        <f t="shared" si="0"/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>
        <f t="shared" si="1"/>
        <v>0</v>
      </c>
      <c r="BK16" s="5"/>
      <c r="BL16" s="7"/>
      <c r="BM16" s="21" t="s">
        <v>86</v>
      </c>
      <c r="BN16" s="5">
        <v>0.2</v>
      </c>
      <c r="BO16" s="41"/>
      <c r="BP16" s="41"/>
      <c r="BQ16" s="19">
        <f t="shared" si="2"/>
        <v>0.2</v>
      </c>
      <c r="BR16" s="5">
        <f t="shared" si="3"/>
        <v>0.2</v>
      </c>
      <c r="BS16" s="8">
        <f t="shared" si="4"/>
        <v>0.2</v>
      </c>
      <c r="BT16" s="5"/>
    </row>
    <row r="17" spans="1:72" ht="15.95" customHeight="1">
      <c r="A17" s="5">
        <v>1120152293</v>
      </c>
      <c r="B17" s="6" t="s">
        <v>244</v>
      </c>
      <c r="C17" s="5"/>
      <c r="D17" s="7"/>
      <c r="E17" s="5"/>
      <c r="F17" s="7"/>
      <c r="G17" s="8">
        <f t="shared" si="5"/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>
        <f t="shared" si="0"/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>
        <f t="shared" si="1"/>
        <v>0</v>
      </c>
      <c r="BK17" s="19"/>
      <c r="BL17" s="41"/>
      <c r="BM17" s="21" t="s">
        <v>86</v>
      </c>
      <c r="BN17" s="5">
        <v>0.2</v>
      </c>
      <c r="BO17" s="41"/>
      <c r="BP17" s="41"/>
      <c r="BQ17" s="19">
        <f t="shared" si="2"/>
        <v>0.2</v>
      </c>
      <c r="BR17" s="5">
        <f t="shared" si="3"/>
        <v>0.2</v>
      </c>
      <c r="BS17" s="8">
        <f t="shared" si="4"/>
        <v>0.2</v>
      </c>
      <c r="BT17" s="5"/>
    </row>
    <row r="18" spans="1:72" ht="15.95" customHeight="1">
      <c r="A18" s="5">
        <v>1120152294</v>
      </c>
      <c r="B18" s="6" t="s">
        <v>245</v>
      </c>
      <c r="C18" s="5">
        <v>1.2</v>
      </c>
      <c r="D18" s="10" t="s">
        <v>115</v>
      </c>
      <c r="E18" s="5"/>
      <c r="F18" s="7"/>
      <c r="G18" s="8">
        <f t="shared" si="5"/>
        <v>1.2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>
        <f t="shared" si="0"/>
        <v>0</v>
      </c>
      <c r="AG18" s="6" t="s">
        <v>85</v>
      </c>
      <c r="AH18" s="5">
        <v>0.5</v>
      </c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>
        <f t="shared" si="1"/>
        <v>0.5</v>
      </c>
      <c r="BK18" s="5"/>
      <c r="BL18" s="7"/>
      <c r="BM18" s="21" t="s">
        <v>86</v>
      </c>
      <c r="BN18" s="5">
        <v>0.2</v>
      </c>
      <c r="BO18" s="48" t="s">
        <v>246</v>
      </c>
      <c r="BP18" s="41">
        <v>0.1</v>
      </c>
      <c r="BQ18" s="19">
        <f t="shared" si="2"/>
        <v>0.30000000000000004</v>
      </c>
      <c r="BR18" s="5">
        <f t="shared" si="3"/>
        <v>0.30000000000000004</v>
      </c>
      <c r="BS18" s="8">
        <f t="shared" si="4"/>
        <v>2</v>
      </c>
      <c r="BT18" s="5"/>
    </row>
    <row r="19" spans="1:72" ht="15.95" customHeight="1">
      <c r="A19" s="5">
        <v>1120152295</v>
      </c>
      <c r="B19" s="6" t="s">
        <v>247</v>
      </c>
      <c r="C19" s="5"/>
      <c r="D19" s="7"/>
      <c r="E19" s="5"/>
      <c r="F19" s="7"/>
      <c r="G19" s="8">
        <f t="shared" si="5"/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>
        <f t="shared" si="0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6" t="s">
        <v>248</v>
      </c>
      <c r="BD19" s="5">
        <v>0.1</v>
      </c>
      <c r="BE19" s="5">
        <v>20</v>
      </c>
      <c r="BF19" s="5">
        <v>0.5</v>
      </c>
      <c r="BG19" s="5"/>
      <c r="BH19" s="5"/>
      <c r="BI19" s="5"/>
      <c r="BJ19" s="5">
        <f t="shared" si="1"/>
        <v>0.6</v>
      </c>
      <c r="BK19" s="5"/>
      <c r="BL19" s="7"/>
      <c r="BM19" s="21" t="s">
        <v>249</v>
      </c>
      <c r="BN19" s="23">
        <v>0.4</v>
      </c>
      <c r="BO19" s="41"/>
      <c r="BP19" s="41"/>
      <c r="BQ19" s="19">
        <f t="shared" si="2"/>
        <v>0.4</v>
      </c>
      <c r="BR19" s="5">
        <f t="shared" si="3"/>
        <v>0.4</v>
      </c>
      <c r="BS19" s="8">
        <f t="shared" si="4"/>
        <v>1</v>
      </c>
      <c r="BT19" s="5"/>
    </row>
    <row r="20" spans="1:72" ht="15.95" customHeight="1">
      <c r="A20" s="5">
        <v>1120152296</v>
      </c>
      <c r="B20" s="6" t="s">
        <v>250</v>
      </c>
      <c r="C20" s="5">
        <v>1.6</v>
      </c>
      <c r="D20" s="10" t="s">
        <v>111</v>
      </c>
      <c r="E20" s="5"/>
      <c r="F20" s="7"/>
      <c r="G20" s="8">
        <f t="shared" si="5"/>
        <v>1.6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 t="s">
        <v>174</v>
      </c>
      <c r="Y20" s="5">
        <v>0.3</v>
      </c>
      <c r="Z20" s="5"/>
      <c r="AA20" s="5"/>
      <c r="AB20" s="5"/>
      <c r="AC20" s="5"/>
      <c r="AD20" s="5"/>
      <c r="AE20" s="5"/>
      <c r="AF20" s="5">
        <f t="shared" si="0"/>
        <v>0.3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6" t="s">
        <v>248</v>
      </c>
      <c r="BD20" s="5">
        <v>0.1</v>
      </c>
      <c r="BE20" s="5"/>
      <c r="BF20" s="5"/>
      <c r="BG20" s="5"/>
      <c r="BH20" s="5"/>
      <c r="BI20" s="5"/>
      <c r="BJ20" s="5">
        <f t="shared" si="1"/>
        <v>0.1</v>
      </c>
      <c r="BK20" s="19"/>
      <c r="BL20" s="41"/>
      <c r="BM20" s="21" t="s">
        <v>86</v>
      </c>
      <c r="BN20" s="5">
        <v>0.2</v>
      </c>
      <c r="BO20" s="41"/>
      <c r="BP20" s="41"/>
      <c r="BQ20" s="19">
        <f t="shared" si="2"/>
        <v>0.2</v>
      </c>
      <c r="BR20" s="5">
        <f t="shared" si="3"/>
        <v>0.2</v>
      </c>
      <c r="BS20" s="8">
        <f t="shared" si="4"/>
        <v>2.2000000000000002</v>
      </c>
      <c r="BT20" s="5"/>
    </row>
    <row r="21" spans="1:72" ht="15.95" customHeight="1">
      <c r="A21" s="5">
        <v>1120152297</v>
      </c>
      <c r="B21" s="6" t="s">
        <v>251</v>
      </c>
      <c r="C21" s="5">
        <v>1.2</v>
      </c>
      <c r="D21" s="10" t="s">
        <v>127</v>
      </c>
      <c r="E21" s="5"/>
      <c r="F21" s="7"/>
      <c r="G21" s="8">
        <f t="shared" si="5"/>
        <v>1.2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f t="shared" si="0"/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6" t="s">
        <v>252</v>
      </c>
      <c r="BD21" s="5">
        <v>0.2</v>
      </c>
      <c r="BE21" s="5"/>
      <c r="BF21" s="5"/>
      <c r="BG21" s="5"/>
      <c r="BH21" s="5"/>
      <c r="BI21" s="5"/>
      <c r="BJ21" s="5">
        <f t="shared" si="1"/>
        <v>0.2</v>
      </c>
      <c r="BK21" s="5"/>
      <c r="BL21" s="7"/>
      <c r="BM21" s="21" t="s">
        <v>86</v>
      </c>
      <c r="BN21" s="5">
        <v>0.2</v>
      </c>
      <c r="BO21" s="41"/>
      <c r="BP21" s="41"/>
      <c r="BQ21" s="19">
        <f t="shared" si="2"/>
        <v>0.2</v>
      </c>
      <c r="BR21" s="5">
        <f t="shared" si="3"/>
        <v>0.2</v>
      </c>
      <c r="BS21" s="8">
        <f t="shared" si="4"/>
        <v>1.6</v>
      </c>
      <c r="BT21" s="5"/>
    </row>
    <row r="22" spans="1:72" ht="15.95" customHeight="1">
      <c r="A22" s="5">
        <v>1120152298</v>
      </c>
      <c r="B22" s="6" t="s">
        <v>253</v>
      </c>
      <c r="C22" s="5">
        <v>1.2</v>
      </c>
      <c r="D22" s="10" t="s">
        <v>109</v>
      </c>
      <c r="E22" s="5"/>
      <c r="F22" s="7"/>
      <c r="G22" s="8">
        <f t="shared" si="5"/>
        <v>1.2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f t="shared" si="0"/>
        <v>0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>
        <v>88</v>
      </c>
      <c r="BF22" s="5">
        <v>0.5</v>
      </c>
      <c r="BG22" s="5"/>
      <c r="BH22" s="5"/>
      <c r="BI22" s="5"/>
      <c r="BJ22" s="5">
        <f t="shared" si="1"/>
        <v>0.5</v>
      </c>
      <c r="BK22" s="5"/>
      <c r="BL22" s="7"/>
      <c r="BM22" s="21" t="s">
        <v>254</v>
      </c>
      <c r="BN22" s="23">
        <v>0.6</v>
      </c>
      <c r="BO22" s="48" t="s">
        <v>246</v>
      </c>
      <c r="BP22" s="41">
        <v>0.1</v>
      </c>
      <c r="BQ22" s="19">
        <f t="shared" si="2"/>
        <v>0.7</v>
      </c>
      <c r="BR22" s="5">
        <f t="shared" si="3"/>
        <v>0.7</v>
      </c>
      <c r="BS22" s="8">
        <f t="shared" si="4"/>
        <v>2.4</v>
      </c>
      <c r="BT22" s="5"/>
    </row>
    <row r="23" spans="1:72" ht="15.95" customHeight="1">
      <c r="A23" s="5">
        <v>1120152299</v>
      </c>
      <c r="B23" s="6" t="s">
        <v>255</v>
      </c>
      <c r="C23" s="5"/>
      <c r="D23" s="7"/>
      <c r="E23" s="5">
        <v>1.6</v>
      </c>
      <c r="F23" s="10" t="s">
        <v>256</v>
      </c>
      <c r="G23" s="8">
        <f t="shared" si="5"/>
        <v>1.6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6" t="s">
        <v>105</v>
      </c>
      <c r="AA23" s="5">
        <v>0.1</v>
      </c>
      <c r="AB23" s="5"/>
      <c r="AC23" s="5"/>
      <c r="AD23" s="5"/>
      <c r="AE23" s="5"/>
      <c r="AF23" s="5">
        <f t="shared" si="0"/>
        <v>0.1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>
        <f t="shared" si="1"/>
        <v>0</v>
      </c>
      <c r="BK23" s="19"/>
      <c r="BL23" s="41"/>
      <c r="BM23" s="21" t="s">
        <v>86</v>
      </c>
      <c r="BN23" s="5">
        <v>0.2</v>
      </c>
      <c r="BO23" s="48" t="s">
        <v>257</v>
      </c>
      <c r="BP23" s="19">
        <v>0.1</v>
      </c>
      <c r="BQ23" s="19">
        <f t="shared" si="2"/>
        <v>0.30000000000000004</v>
      </c>
      <c r="BR23" s="5">
        <f t="shared" si="3"/>
        <v>0.30000000000000004</v>
      </c>
      <c r="BS23" s="8">
        <f t="shared" si="4"/>
        <v>2</v>
      </c>
      <c r="BT23" s="5"/>
    </row>
    <row r="24" spans="1:72" ht="15.95" customHeight="1">
      <c r="A24" s="5">
        <v>1120152301</v>
      </c>
      <c r="B24" s="6" t="s">
        <v>258</v>
      </c>
      <c r="C24" s="5"/>
      <c r="D24" s="7"/>
      <c r="E24" s="5">
        <v>1.6</v>
      </c>
      <c r="F24" s="10" t="s">
        <v>259</v>
      </c>
      <c r="G24" s="8">
        <f t="shared" si="5"/>
        <v>1.6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>
        <f t="shared" si="0"/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>
        <v>4</v>
      </c>
      <c r="BF24" s="5">
        <v>0.1</v>
      </c>
      <c r="BG24" s="5"/>
      <c r="BH24" s="5"/>
      <c r="BI24" s="5"/>
      <c r="BJ24" s="5">
        <f t="shared" si="1"/>
        <v>0.1</v>
      </c>
      <c r="BK24" s="5"/>
      <c r="BL24" s="7"/>
      <c r="BM24" s="21" t="s">
        <v>86</v>
      </c>
      <c r="BN24" s="5">
        <v>0.2</v>
      </c>
      <c r="BO24" s="41"/>
      <c r="BP24" s="41"/>
      <c r="BQ24" s="19">
        <f t="shared" si="2"/>
        <v>0.2</v>
      </c>
      <c r="BR24" s="5">
        <f t="shared" si="3"/>
        <v>0.2</v>
      </c>
      <c r="BS24" s="8">
        <f t="shared" si="4"/>
        <v>1.9000000000000001</v>
      </c>
      <c r="BT24" s="5"/>
    </row>
    <row r="25" spans="1:72" ht="15.95" customHeight="1">
      <c r="A25" s="5">
        <v>1120152302</v>
      </c>
      <c r="B25" s="6" t="s">
        <v>260</v>
      </c>
      <c r="C25" s="5"/>
      <c r="D25" s="7"/>
      <c r="E25" s="5"/>
      <c r="F25" s="7"/>
      <c r="G25" s="8">
        <f t="shared" si="5"/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>
        <f t="shared" si="0"/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>
        <f t="shared" si="1"/>
        <v>0</v>
      </c>
      <c r="BK25" s="5"/>
      <c r="BL25" s="7"/>
      <c r="BM25" s="21"/>
      <c r="BN25" s="5"/>
      <c r="BO25" s="41"/>
      <c r="BP25" s="41"/>
      <c r="BQ25" s="19">
        <f t="shared" si="2"/>
        <v>0</v>
      </c>
      <c r="BR25" s="5">
        <f t="shared" si="3"/>
        <v>0</v>
      </c>
      <c r="BS25" s="8">
        <f t="shared" si="4"/>
        <v>0</v>
      </c>
      <c r="BT25" s="5"/>
    </row>
    <row r="26" spans="1:72" ht="15.95" customHeight="1">
      <c r="A26" s="5">
        <v>1120152303</v>
      </c>
      <c r="B26" s="6" t="s">
        <v>261</v>
      </c>
      <c r="C26" s="5"/>
      <c r="D26" s="7"/>
      <c r="E26" s="5"/>
      <c r="F26" s="7"/>
      <c r="G26" s="8">
        <f t="shared" si="5"/>
        <v>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>
        <f t="shared" si="0"/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2"/>
      <c r="BD26" s="5"/>
      <c r="BE26" s="5">
        <v>4</v>
      </c>
      <c r="BF26" s="5">
        <v>0.1</v>
      </c>
      <c r="BG26" s="5"/>
      <c r="BH26" s="5"/>
      <c r="BI26" s="5"/>
      <c r="BJ26" s="5">
        <f t="shared" si="1"/>
        <v>0.1</v>
      </c>
      <c r="BK26" s="19"/>
      <c r="BL26" s="41"/>
      <c r="BM26" s="21" t="s">
        <v>192</v>
      </c>
      <c r="BN26" s="5">
        <v>0.2</v>
      </c>
      <c r="BO26" s="41"/>
      <c r="BP26" s="41"/>
      <c r="BQ26" s="19">
        <f t="shared" si="2"/>
        <v>0.2</v>
      </c>
      <c r="BR26" s="5">
        <f t="shared" si="3"/>
        <v>0.2</v>
      </c>
      <c r="BS26" s="8">
        <f t="shared" si="4"/>
        <v>0.30000000000000004</v>
      </c>
      <c r="BT26" s="5"/>
    </row>
    <row r="27" spans="1:72" ht="15.95" customHeight="1">
      <c r="A27" s="5">
        <v>1120152304</v>
      </c>
      <c r="B27" s="6" t="s">
        <v>262</v>
      </c>
      <c r="C27" s="5">
        <v>1.6</v>
      </c>
      <c r="D27" s="10" t="s">
        <v>123</v>
      </c>
      <c r="E27" s="5">
        <v>1.6</v>
      </c>
      <c r="F27" s="10" t="s">
        <v>263</v>
      </c>
      <c r="G27" s="8">
        <v>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6" t="s">
        <v>105</v>
      </c>
      <c r="AA27" s="5">
        <v>0.1</v>
      </c>
      <c r="AB27" s="5"/>
      <c r="AC27" s="5"/>
      <c r="AD27" s="5"/>
      <c r="AE27" s="5"/>
      <c r="AF27" s="5">
        <f t="shared" si="0"/>
        <v>0.1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2"/>
      <c r="BD27" s="5"/>
      <c r="BE27" s="5">
        <v>36.5</v>
      </c>
      <c r="BF27" s="5">
        <v>0.5</v>
      </c>
      <c r="BG27" s="5"/>
      <c r="BH27" s="5"/>
      <c r="BI27" s="5"/>
      <c r="BJ27" s="5">
        <f t="shared" si="1"/>
        <v>0.5</v>
      </c>
      <c r="BK27" s="5"/>
      <c r="BL27" s="7"/>
      <c r="BM27" s="21"/>
      <c r="BN27" s="5"/>
      <c r="BO27" s="48" t="s">
        <v>246</v>
      </c>
      <c r="BP27" s="41">
        <v>0.1</v>
      </c>
      <c r="BQ27" s="19">
        <f t="shared" si="2"/>
        <v>0.1</v>
      </c>
      <c r="BR27" s="5">
        <f t="shared" si="3"/>
        <v>0.1</v>
      </c>
      <c r="BS27" s="8">
        <f t="shared" si="4"/>
        <v>2.7</v>
      </c>
      <c r="BT27" s="5"/>
    </row>
    <row r="28" spans="1:72" ht="15.95" customHeight="1">
      <c r="A28" s="5">
        <v>1120152305</v>
      </c>
      <c r="B28" s="6" t="s">
        <v>264</v>
      </c>
      <c r="C28" s="5"/>
      <c r="D28" s="7"/>
      <c r="E28" s="5"/>
      <c r="F28" s="7"/>
      <c r="G28" s="8">
        <f t="shared" ref="G28:G30" si="6">SUM(C28,E28)</f>
        <v>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>
        <f t="shared" si="0"/>
        <v>0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>
        <v>4</v>
      </c>
      <c r="BF28" s="5">
        <v>0.1</v>
      </c>
      <c r="BG28" s="5"/>
      <c r="BH28" s="5"/>
      <c r="BI28" s="5"/>
      <c r="BJ28" s="5">
        <f t="shared" si="1"/>
        <v>0.1</v>
      </c>
      <c r="BK28" s="5"/>
      <c r="BL28" s="7"/>
      <c r="BM28" s="21" t="s">
        <v>86</v>
      </c>
      <c r="BN28" s="5">
        <v>0.2</v>
      </c>
      <c r="BO28" s="48" t="s">
        <v>246</v>
      </c>
      <c r="BP28" s="41">
        <v>0.1</v>
      </c>
      <c r="BQ28" s="19">
        <f t="shared" si="2"/>
        <v>0.30000000000000004</v>
      </c>
      <c r="BR28" s="5">
        <f t="shared" si="3"/>
        <v>0.30000000000000004</v>
      </c>
      <c r="BS28" s="8">
        <f t="shared" si="4"/>
        <v>0.4</v>
      </c>
      <c r="BT28" s="5"/>
    </row>
    <row r="29" spans="1:72" ht="15.95" customHeight="1">
      <c r="A29" s="5">
        <v>1120152307</v>
      </c>
      <c r="B29" s="6" t="s">
        <v>265</v>
      </c>
      <c r="C29" s="5"/>
      <c r="D29" s="7"/>
      <c r="E29" s="5"/>
      <c r="F29" s="66"/>
      <c r="G29" s="8">
        <f t="shared" si="6"/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>
        <f t="shared" si="0"/>
        <v>0</v>
      </c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>
        <v>4</v>
      </c>
      <c r="BF29" s="5">
        <v>0.1</v>
      </c>
      <c r="BG29" s="5"/>
      <c r="BH29" s="5"/>
      <c r="BI29" s="5"/>
      <c r="BJ29" s="5">
        <f t="shared" si="1"/>
        <v>0.1</v>
      </c>
      <c r="BK29" s="5"/>
      <c r="BL29" s="7"/>
      <c r="BM29" s="21"/>
      <c r="BN29" s="5"/>
      <c r="BO29" s="41"/>
      <c r="BP29" s="41"/>
      <c r="BQ29" s="19">
        <f t="shared" si="2"/>
        <v>0</v>
      </c>
      <c r="BR29" s="5">
        <f t="shared" si="3"/>
        <v>0</v>
      </c>
      <c r="BS29" s="8">
        <f t="shared" si="4"/>
        <v>0.1</v>
      </c>
      <c r="BT29" s="5"/>
    </row>
    <row r="30" spans="1:72" ht="15.95" customHeight="1">
      <c r="A30" s="5">
        <v>1120152308</v>
      </c>
      <c r="B30" s="6" t="s">
        <v>266</v>
      </c>
      <c r="C30" s="5"/>
      <c r="D30" s="7"/>
      <c r="E30" s="5"/>
      <c r="F30" s="7"/>
      <c r="G30" s="8">
        <f t="shared" si="6"/>
        <v>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13"/>
      <c r="AF30" s="13">
        <f t="shared" si="0"/>
        <v>0</v>
      </c>
      <c r="AG30" s="13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2"/>
      <c r="BD30" s="5"/>
      <c r="BE30" s="5"/>
      <c r="BF30" s="5"/>
      <c r="BG30" s="5"/>
      <c r="BH30" s="5"/>
      <c r="BI30" s="5"/>
      <c r="BJ30" s="13">
        <f t="shared" si="1"/>
        <v>0</v>
      </c>
      <c r="BK30" s="13"/>
      <c r="BL30" s="54"/>
      <c r="BM30" s="24" t="s">
        <v>86</v>
      </c>
      <c r="BN30" s="13">
        <v>0.2</v>
      </c>
      <c r="BO30" s="49"/>
      <c r="BP30" s="49"/>
      <c r="BQ30" s="27">
        <f t="shared" si="2"/>
        <v>0.2</v>
      </c>
      <c r="BR30" s="13">
        <f t="shared" si="3"/>
        <v>0.2</v>
      </c>
      <c r="BS30" s="28">
        <f t="shared" si="4"/>
        <v>0.2</v>
      </c>
      <c r="BT30" s="13"/>
    </row>
    <row r="31" spans="1:72" ht="13.5" customHeight="1">
      <c r="AE31" s="14"/>
      <c r="AF31" s="15"/>
      <c r="AG31" s="14"/>
      <c r="BJ31" s="15"/>
      <c r="BK31" s="14"/>
      <c r="BL31" s="14"/>
      <c r="BM31" s="14"/>
      <c r="BN31" s="14"/>
      <c r="BO31" s="14"/>
      <c r="BP31" s="14"/>
      <c r="BQ31" s="29"/>
      <c r="BR31" s="15"/>
      <c r="BS31" s="30"/>
      <c r="BT31" s="14"/>
    </row>
    <row r="32" spans="1:72" ht="13.5" customHeight="1">
      <c r="AF32" s="16"/>
      <c r="BJ32" s="16"/>
      <c r="BQ32" s="31"/>
      <c r="BR32" s="16"/>
      <c r="BS32" s="32"/>
    </row>
    <row r="33" spans="32:71" ht="13.5" customHeight="1">
      <c r="AF33" s="16"/>
      <c r="BJ33" s="16"/>
      <c r="BQ33" s="31"/>
      <c r="BR33" s="16"/>
      <c r="BS33" s="32"/>
    </row>
    <row r="34" spans="32:71" ht="13.5" customHeight="1">
      <c r="AF34" s="16"/>
      <c r="BJ34" s="16"/>
      <c r="BQ34" s="31"/>
      <c r="BR34" s="16"/>
      <c r="BS34" s="32"/>
    </row>
    <row r="35" spans="32:71" ht="13.5" customHeight="1">
      <c r="AF35" s="16"/>
      <c r="BJ35" s="16"/>
      <c r="BQ35" s="31"/>
      <c r="BR35" s="16"/>
      <c r="BS35" s="32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1"/>
  <sheetViews>
    <sheetView showGridLines="0" workbookViewId="0">
      <selection activeCell="BJ6" sqref="BJ6"/>
    </sheetView>
  </sheetViews>
  <sheetFormatPr defaultColWidth="9" defaultRowHeight="13.5" customHeight="1"/>
  <cols>
    <col min="1" max="1" width="12.125" style="1" customWidth="1"/>
    <col min="2" max="256" width="9" style="1" customWidth="1"/>
  </cols>
  <sheetData>
    <row r="1" spans="1:72" ht="30.9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2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  <c r="AD1" s="93"/>
      <c r="AE1" s="93"/>
      <c r="AF1" s="93"/>
      <c r="AG1" s="92"/>
      <c r="AH1" s="92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4" t="s">
        <v>5</v>
      </c>
      <c r="AH2" s="92"/>
      <c r="AI2" s="96"/>
      <c r="AJ2" s="96"/>
      <c r="AK2" s="96"/>
      <c r="AL2" s="96"/>
      <c r="AM2" s="96"/>
      <c r="AN2" s="92"/>
      <c r="AO2" s="92"/>
      <c r="AP2" s="92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2"/>
      <c r="BO2" s="97"/>
      <c r="BP2" s="97"/>
      <c r="BQ2" s="97"/>
      <c r="BR2" s="97"/>
      <c r="BS2" s="3" t="s">
        <v>7</v>
      </c>
      <c r="BT2" s="3" t="s">
        <v>8</v>
      </c>
    </row>
    <row r="3" spans="1:72" ht="15.75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2"/>
      <c r="N3" s="94" t="s">
        <v>16</v>
      </c>
      <c r="O3" s="92"/>
      <c r="P3" s="92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144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2"/>
      <c r="BO3" s="97"/>
      <c r="BP3" s="97"/>
      <c r="BQ3" s="97"/>
      <c r="BR3" s="94" t="s">
        <v>27</v>
      </c>
      <c r="BS3" s="20"/>
      <c r="BT3" s="20"/>
    </row>
    <row r="4" spans="1:72" ht="5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2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2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2"/>
      <c r="BS4" s="5"/>
      <c r="BT4" s="5"/>
    </row>
    <row r="5" spans="1:72" ht="66.9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5">
        <v>1120152309</v>
      </c>
      <c r="B6" s="6" t="s">
        <v>297</v>
      </c>
      <c r="C6" s="5"/>
      <c r="D6" s="7"/>
      <c r="E6" s="5"/>
      <c r="F6" s="5"/>
      <c r="G6" s="8">
        <f t="shared" ref="G6:G20" si="0">SUM(C6,E6)</f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>
        <f t="shared" ref="AF6:AF24" si="1">SUM(AE6,AC6,AA6,Y6,W6,R6,P6,M6,K6,I6,U6)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>
        <f t="shared" ref="BJ6:BJ24" si="2">SUM(BI6,BG6,BD6,BB6,AZ6,AV6,AT6,AR6,AP6,AN6,AL6,AJ6,AH6,BF6)</f>
        <v>0</v>
      </c>
      <c r="BK6" s="5"/>
      <c r="BL6" s="7"/>
      <c r="BM6" s="21" t="s">
        <v>86</v>
      </c>
      <c r="BN6" s="5">
        <v>0.2</v>
      </c>
      <c r="BO6" s="41"/>
      <c r="BP6" s="41"/>
      <c r="BQ6" s="19">
        <f t="shared" ref="BQ6:BQ24" si="3">SUM(BN6,BP6)</f>
        <v>0.2</v>
      </c>
      <c r="BR6" s="5">
        <f t="shared" ref="BR6:BR24" si="4">SUM(BQ6,BL6)</f>
        <v>0.2</v>
      </c>
      <c r="BS6" s="8">
        <f t="shared" ref="BS6:BS24" si="5">SUM(BR6,BJ6,AF6,G6)</f>
        <v>0.2</v>
      </c>
      <c r="BT6" s="5"/>
    </row>
    <row r="7" spans="1:72" ht="15.95" customHeight="1">
      <c r="A7" s="5">
        <v>1120152310</v>
      </c>
      <c r="B7" s="6" t="s">
        <v>298</v>
      </c>
      <c r="C7" s="5">
        <v>1.2</v>
      </c>
      <c r="D7" s="10" t="s">
        <v>127</v>
      </c>
      <c r="E7" s="5"/>
      <c r="F7" s="7"/>
      <c r="G7" s="8">
        <f t="shared" si="0"/>
        <v>1.2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6" t="s">
        <v>105</v>
      </c>
      <c r="AA7" s="5">
        <v>0.1</v>
      </c>
      <c r="AB7" s="5"/>
      <c r="AC7" s="5"/>
      <c r="AD7" s="5"/>
      <c r="AE7" s="5"/>
      <c r="AF7" s="5">
        <f t="shared" si="1"/>
        <v>0.1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6" t="s">
        <v>105</v>
      </c>
      <c r="BD7" s="5">
        <v>0.1</v>
      </c>
      <c r="BE7" s="5"/>
      <c r="BF7" s="5"/>
      <c r="BG7" s="5"/>
      <c r="BH7" s="5"/>
      <c r="BI7" s="5"/>
      <c r="BJ7" s="5">
        <f t="shared" si="2"/>
        <v>0.1</v>
      </c>
      <c r="BK7" s="19"/>
      <c r="BL7" s="41"/>
      <c r="BM7" s="21" t="s">
        <v>86</v>
      </c>
      <c r="BN7" s="5">
        <v>0.2</v>
      </c>
      <c r="BO7" s="41"/>
      <c r="BP7" s="41"/>
      <c r="BQ7" s="19">
        <f t="shared" si="3"/>
        <v>0.2</v>
      </c>
      <c r="BR7" s="5">
        <f t="shared" si="4"/>
        <v>0.2</v>
      </c>
      <c r="BS7" s="8">
        <f t="shared" si="5"/>
        <v>1.6</v>
      </c>
      <c r="BT7" s="5"/>
    </row>
    <row r="8" spans="1:72" ht="15.95" customHeight="1">
      <c r="A8" s="5">
        <v>1120152311</v>
      </c>
      <c r="B8" s="6" t="s">
        <v>299</v>
      </c>
      <c r="C8" s="5"/>
      <c r="D8" s="7"/>
      <c r="E8" s="5"/>
      <c r="F8" s="5"/>
      <c r="G8" s="8">
        <f t="shared" si="0"/>
        <v>0</v>
      </c>
      <c r="H8" s="5"/>
      <c r="I8" s="5"/>
      <c r="J8" s="5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si="1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>
        <f t="shared" si="2"/>
        <v>0</v>
      </c>
      <c r="BK8" s="5"/>
      <c r="BL8" s="7"/>
      <c r="BM8" s="21" t="s">
        <v>86</v>
      </c>
      <c r="BN8" s="5">
        <v>0.2</v>
      </c>
      <c r="BO8" s="41"/>
      <c r="BP8" s="41"/>
      <c r="BQ8" s="19">
        <f t="shared" si="3"/>
        <v>0.2</v>
      </c>
      <c r="BR8" s="5">
        <f t="shared" si="4"/>
        <v>0.2</v>
      </c>
      <c r="BS8" s="8">
        <f t="shared" si="5"/>
        <v>0.2</v>
      </c>
      <c r="BT8" s="5"/>
    </row>
    <row r="9" spans="1:72" ht="15.95" customHeight="1">
      <c r="A9" s="5">
        <v>1120152314</v>
      </c>
      <c r="B9" s="6" t="s">
        <v>300</v>
      </c>
      <c r="C9" s="5"/>
      <c r="D9" s="7"/>
      <c r="E9" s="5"/>
      <c r="F9" s="5"/>
      <c r="G9" s="8">
        <f t="shared" si="0"/>
        <v>0</v>
      </c>
      <c r="H9" s="5"/>
      <c r="I9" s="5"/>
      <c r="J9" s="5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f t="shared" si="1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>
        <f t="shared" si="2"/>
        <v>0</v>
      </c>
      <c r="BK9" s="5"/>
      <c r="BL9" s="7"/>
      <c r="BM9" s="21" t="s">
        <v>86</v>
      </c>
      <c r="BN9" s="5">
        <v>0.2</v>
      </c>
      <c r="BO9" s="41"/>
      <c r="BP9" s="41"/>
      <c r="BQ9" s="19">
        <f t="shared" si="3"/>
        <v>0.2</v>
      </c>
      <c r="BR9" s="5">
        <f t="shared" si="4"/>
        <v>0.2</v>
      </c>
      <c r="BS9" s="8">
        <f t="shared" si="5"/>
        <v>0.2</v>
      </c>
      <c r="BT9" s="5"/>
    </row>
    <row r="10" spans="1:72" ht="15.95" customHeight="1">
      <c r="A10" s="5">
        <v>1120152315</v>
      </c>
      <c r="B10" s="6" t="s">
        <v>301</v>
      </c>
      <c r="C10" s="5"/>
      <c r="D10" s="7"/>
      <c r="E10" s="5"/>
      <c r="F10" s="5"/>
      <c r="G10" s="8">
        <f t="shared" si="0"/>
        <v>0</v>
      </c>
      <c r="H10" s="5"/>
      <c r="I10" s="5"/>
      <c r="J10" s="5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>
        <f t="shared" si="1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>
        <f t="shared" si="2"/>
        <v>0</v>
      </c>
      <c r="BK10" s="19"/>
      <c r="BL10" s="41"/>
      <c r="BM10" s="21" t="s">
        <v>86</v>
      </c>
      <c r="BN10" s="5">
        <v>0.2</v>
      </c>
      <c r="BO10" s="41"/>
      <c r="BP10" s="41"/>
      <c r="BQ10" s="19">
        <f t="shared" si="3"/>
        <v>0.2</v>
      </c>
      <c r="BR10" s="5">
        <f t="shared" si="4"/>
        <v>0.2</v>
      </c>
      <c r="BS10" s="8">
        <f t="shared" si="5"/>
        <v>0.2</v>
      </c>
      <c r="BT10" s="5"/>
    </row>
    <row r="11" spans="1:72" ht="15.95" customHeight="1">
      <c r="A11" s="5">
        <v>1120152317</v>
      </c>
      <c r="B11" s="6" t="s">
        <v>302</v>
      </c>
      <c r="C11" s="5"/>
      <c r="D11" s="7"/>
      <c r="E11" s="5"/>
      <c r="F11" s="5"/>
      <c r="G11" s="8">
        <f t="shared" si="0"/>
        <v>0</v>
      </c>
      <c r="H11" s="5"/>
      <c r="I11" s="5"/>
      <c r="J11" s="5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1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>
        <f t="shared" si="2"/>
        <v>0</v>
      </c>
      <c r="BK11" s="5"/>
      <c r="BL11" s="7"/>
      <c r="BM11" s="21" t="s">
        <v>86</v>
      </c>
      <c r="BN11" s="5">
        <v>0.2</v>
      </c>
      <c r="BO11" s="41"/>
      <c r="BP11" s="41"/>
      <c r="BQ11" s="19">
        <f t="shared" si="3"/>
        <v>0.2</v>
      </c>
      <c r="BR11" s="5">
        <f t="shared" si="4"/>
        <v>0.2</v>
      </c>
      <c r="BS11" s="8">
        <f t="shared" si="5"/>
        <v>0.2</v>
      </c>
      <c r="BT11" s="5"/>
    </row>
    <row r="12" spans="1:72" ht="15.95" customHeight="1">
      <c r="A12" s="5">
        <v>1120152321</v>
      </c>
      <c r="B12" s="6" t="s">
        <v>303</v>
      </c>
      <c r="C12" s="5">
        <v>1.2</v>
      </c>
      <c r="D12" s="10" t="s">
        <v>151</v>
      </c>
      <c r="E12" s="5"/>
      <c r="F12" s="5"/>
      <c r="G12" s="8">
        <f t="shared" si="0"/>
        <v>1.2</v>
      </c>
      <c r="H12" s="5"/>
      <c r="I12" s="5"/>
      <c r="J12" s="5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f t="shared" si="1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>
        <f t="shared" si="2"/>
        <v>0</v>
      </c>
      <c r="BK12" s="5"/>
      <c r="BL12" s="7"/>
      <c r="BM12" s="21" t="s">
        <v>86</v>
      </c>
      <c r="BN12" s="5">
        <v>0.2</v>
      </c>
      <c r="BO12" s="41"/>
      <c r="BP12" s="41"/>
      <c r="BQ12" s="19">
        <f t="shared" si="3"/>
        <v>0.2</v>
      </c>
      <c r="BR12" s="5">
        <f t="shared" si="4"/>
        <v>0.2</v>
      </c>
      <c r="BS12" s="8">
        <f t="shared" si="5"/>
        <v>1.4</v>
      </c>
      <c r="BT12" s="5"/>
    </row>
    <row r="13" spans="1:72" ht="15.95" customHeight="1">
      <c r="A13" s="5">
        <v>1120152322</v>
      </c>
      <c r="B13" s="6" t="s">
        <v>304</v>
      </c>
      <c r="C13" s="5">
        <v>1.2</v>
      </c>
      <c r="D13" s="10" t="s">
        <v>109</v>
      </c>
      <c r="E13" s="5"/>
      <c r="F13" s="5"/>
      <c r="G13" s="8">
        <f t="shared" si="0"/>
        <v>1.2</v>
      </c>
      <c r="H13" s="5"/>
      <c r="I13" s="5"/>
      <c r="J13" s="5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>
        <f t="shared" si="1"/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>
        <f t="shared" si="2"/>
        <v>0</v>
      </c>
      <c r="BK13" s="19"/>
      <c r="BL13" s="41"/>
      <c r="BM13" s="21" t="s">
        <v>86</v>
      </c>
      <c r="BN13" s="5">
        <v>0.2</v>
      </c>
      <c r="BO13" s="41"/>
      <c r="BP13" s="41"/>
      <c r="BQ13" s="19">
        <f t="shared" si="3"/>
        <v>0.2</v>
      </c>
      <c r="BR13" s="5">
        <f t="shared" si="4"/>
        <v>0.2</v>
      </c>
      <c r="BS13" s="8">
        <f t="shared" si="5"/>
        <v>1.4</v>
      </c>
      <c r="BT13" s="5"/>
    </row>
    <row r="14" spans="1:72" ht="15.95" customHeight="1">
      <c r="A14" s="5">
        <v>1120152326</v>
      </c>
      <c r="B14" s="6" t="s">
        <v>305</v>
      </c>
      <c r="C14" s="5"/>
      <c r="D14" s="7"/>
      <c r="E14" s="5">
        <v>1.6</v>
      </c>
      <c r="F14" s="10" t="s">
        <v>306</v>
      </c>
      <c r="G14" s="8">
        <f t="shared" si="0"/>
        <v>1.6</v>
      </c>
      <c r="H14" s="5"/>
      <c r="I14" s="5"/>
      <c r="J14" s="5">
        <v>1</v>
      </c>
      <c r="K14" s="3" t="s">
        <v>104</v>
      </c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6" t="s">
        <v>105</v>
      </c>
      <c r="AA14" s="5">
        <v>0.1</v>
      </c>
      <c r="AB14" s="5"/>
      <c r="AC14" s="5"/>
      <c r="AD14" s="5"/>
      <c r="AE14" s="5"/>
      <c r="AF14" s="5">
        <f t="shared" si="1"/>
        <v>0.1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6" t="s">
        <v>105</v>
      </c>
      <c r="BD14" s="5">
        <v>0.1</v>
      </c>
      <c r="BE14" s="5">
        <v>4</v>
      </c>
      <c r="BF14" s="5">
        <v>0.1</v>
      </c>
      <c r="BG14" s="5"/>
      <c r="BH14" s="5"/>
      <c r="BI14" s="5"/>
      <c r="BJ14" s="5">
        <f t="shared" si="2"/>
        <v>0.2</v>
      </c>
      <c r="BK14" s="5"/>
      <c r="BL14" s="7"/>
      <c r="BM14" s="21" t="s">
        <v>153</v>
      </c>
      <c r="BN14" s="5">
        <v>0.3</v>
      </c>
      <c r="BO14" s="41"/>
      <c r="BP14" s="41"/>
      <c r="BQ14" s="19">
        <f t="shared" si="3"/>
        <v>0.3</v>
      </c>
      <c r="BR14" s="5">
        <f t="shared" si="4"/>
        <v>0.3</v>
      </c>
      <c r="BS14" s="8">
        <f t="shared" si="5"/>
        <v>2.2000000000000002</v>
      </c>
      <c r="BT14" s="5"/>
    </row>
    <row r="15" spans="1:72" ht="15.95" customHeight="1">
      <c r="A15" s="5">
        <v>1120152328</v>
      </c>
      <c r="B15" s="6" t="s">
        <v>307</v>
      </c>
      <c r="C15" s="5"/>
      <c r="D15" s="7"/>
      <c r="E15" s="5"/>
      <c r="F15" s="5"/>
      <c r="G15" s="8">
        <f t="shared" si="0"/>
        <v>0</v>
      </c>
      <c r="H15" s="5"/>
      <c r="I15" s="5"/>
      <c r="J15" s="5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>
        <f t="shared" si="1"/>
        <v>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>
        <f t="shared" si="2"/>
        <v>0</v>
      </c>
      <c r="BK15" s="5"/>
      <c r="BL15" s="7"/>
      <c r="BM15" s="21" t="s">
        <v>86</v>
      </c>
      <c r="BN15" s="5">
        <v>0.2</v>
      </c>
      <c r="BO15" s="41"/>
      <c r="BP15" s="41"/>
      <c r="BQ15" s="19">
        <f t="shared" si="3"/>
        <v>0.2</v>
      </c>
      <c r="BR15" s="5">
        <f t="shared" si="4"/>
        <v>0.2</v>
      </c>
      <c r="BS15" s="8">
        <f t="shared" si="5"/>
        <v>0.2</v>
      </c>
      <c r="BT15" s="5"/>
    </row>
    <row r="16" spans="1:72" ht="15.95" customHeight="1">
      <c r="A16" s="5">
        <v>1120152330</v>
      </c>
      <c r="B16" s="6" t="s">
        <v>308</v>
      </c>
      <c r="C16" s="5"/>
      <c r="D16" s="7"/>
      <c r="E16" s="5">
        <v>1.6</v>
      </c>
      <c r="F16" s="10" t="s">
        <v>309</v>
      </c>
      <c r="G16" s="8">
        <f t="shared" si="0"/>
        <v>1.6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>
        <f t="shared" si="1"/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>
        <v>4</v>
      </c>
      <c r="BF16" s="5">
        <v>0.1</v>
      </c>
      <c r="BG16" s="5"/>
      <c r="BH16" s="5"/>
      <c r="BI16" s="5"/>
      <c r="BJ16" s="5">
        <f t="shared" si="2"/>
        <v>0.1</v>
      </c>
      <c r="BK16" s="19"/>
      <c r="BL16" s="41"/>
      <c r="BM16" s="21" t="s">
        <v>86</v>
      </c>
      <c r="BN16" s="5">
        <v>0.2</v>
      </c>
      <c r="BO16" s="41"/>
      <c r="BP16" s="41"/>
      <c r="BQ16" s="19">
        <f t="shared" si="3"/>
        <v>0.2</v>
      </c>
      <c r="BR16" s="5">
        <f t="shared" si="4"/>
        <v>0.2</v>
      </c>
      <c r="BS16" s="8">
        <f t="shared" si="5"/>
        <v>1.9000000000000001</v>
      </c>
      <c r="BT16" s="5"/>
    </row>
    <row r="17" spans="1:72" ht="15.95" customHeight="1">
      <c r="A17" s="5">
        <v>1120152332</v>
      </c>
      <c r="B17" s="6" t="s">
        <v>310</v>
      </c>
      <c r="C17" s="5"/>
      <c r="D17" s="7"/>
      <c r="E17" s="5"/>
      <c r="F17" s="5"/>
      <c r="G17" s="8">
        <f t="shared" si="0"/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>
        <f t="shared" si="1"/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>
        <f t="shared" si="2"/>
        <v>0</v>
      </c>
      <c r="BK17" s="5"/>
      <c r="BL17" s="7"/>
      <c r="BM17" s="21" t="s">
        <v>86</v>
      </c>
      <c r="BN17" s="5">
        <v>0.2</v>
      </c>
      <c r="BO17" s="41"/>
      <c r="BP17" s="41"/>
      <c r="BQ17" s="19">
        <f t="shared" si="3"/>
        <v>0.2</v>
      </c>
      <c r="BR17" s="5">
        <f t="shared" si="4"/>
        <v>0.2</v>
      </c>
      <c r="BS17" s="8">
        <f t="shared" si="5"/>
        <v>0.2</v>
      </c>
      <c r="BT17" s="5"/>
    </row>
    <row r="18" spans="1:72" ht="15.95" customHeight="1">
      <c r="A18" s="5">
        <v>1120152333</v>
      </c>
      <c r="B18" s="6" t="s">
        <v>311</v>
      </c>
      <c r="C18" s="5"/>
      <c r="D18" s="7"/>
      <c r="E18" s="5"/>
      <c r="F18" s="5"/>
      <c r="G18" s="8">
        <f t="shared" si="0"/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>
        <f t="shared" si="1"/>
        <v>0</v>
      </c>
      <c r="AG18" s="5"/>
      <c r="AH18" s="5"/>
      <c r="AI18" s="5"/>
      <c r="AJ18" s="5"/>
      <c r="AK18" s="6" t="s">
        <v>105</v>
      </c>
      <c r="AL18" s="5">
        <v>0.1</v>
      </c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>
        <f t="shared" si="2"/>
        <v>0.1</v>
      </c>
      <c r="BK18" s="5"/>
      <c r="BL18" s="7"/>
      <c r="BM18" s="21" t="s">
        <v>86</v>
      </c>
      <c r="BN18" s="5">
        <v>0.2</v>
      </c>
      <c r="BO18" s="41"/>
      <c r="BP18" s="41"/>
      <c r="BQ18" s="19">
        <f t="shared" si="3"/>
        <v>0.2</v>
      </c>
      <c r="BR18" s="5">
        <f t="shared" si="4"/>
        <v>0.2</v>
      </c>
      <c r="BS18" s="8">
        <f t="shared" si="5"/>
        <v>0.30000000000000004</v>
      </c>
      <c r="BT18" s="5"/>
    </row>
    <row r="19" spans="1:72" ht="15.95" customHeight="1">
      <c r="A19" s="5">
        <v>1120152334</v>
      </c>
      <c r="B19" s="6" t="s">
        <v>312</v>
      </c>
      <c r="C19" s="5"/>
      <c r="D19" s="7"/>
      <c r="E19" s="5"/>
      <c r="F19" s="5"/>
      <c r="G19" s="8">
        <f t="shared" si="0"/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>
        <f t="shared" si="1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>
        <v>15</v>
      </c>
      <c r="BF19" s="5">
        <v>0.3</v>
      </c>
      <c r="BG19" s="5"/>
      <c r="BH19" s="5"/>
      <c r="BI19" s="5"/>
      <c r="BJ19" s="5">
        <f t="shared" si="2"/>
        <v>0.3</v>
      </c>
      <c r="BK19" s="19"/>
      <c r="BL19" s="41"/>
      <c r="BM19" s="21" t="s">
        <v>192</v>
      </c>
      <c r="BN19" s="5">
        <v>0.2</v>
      </c>
      <c r="BO19" s="41"/>
      <c r="BP19" s="41"/>
      <c r="BQ19" s="19">
        <f t="shared" si="3"/>
        <v>0.2</v>
      </c>
      <c r="BR19" s="5">
        <f t="shared" si="4"/>
        <v>0.2</v>
      </c>
      <c r="BS19" s="8">
        <f t="shared" si="5"/>
        <v>0.5</v>
      </c>
      <c r="BT19" s="5"/>
    </row>
    <row r="20" spans="1:72" ht="15.95" customHeight="1">
      <c r="A20" s="5">
        <v>1120152335</v>
      </c>
      <c r="B20" s="6" t="s">
        <v>313</v>
      </c>
      <c r="C20" s="5">
        <v>1.2</v>
      </c>
      <c r="D20" s="10" t="s">
        <v>115</v>
      </c>
      <c r="E20" s="5"/>
      <c r="F20" s="5"/>
      <c r="G20" s="8">
        <f t="shared" si="0"/>
        <v>1.2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>
        <f t="shared" si="1"/>
        <v>0</v>
      </c>
      <c r="AG20" s="5"/>
      <c r="AH20" s="5"/>
      <c r="AI20" s="5"/>
      <c r="AJ20" s="5"/>
      <c r="AK20" s="6" t="s">
        <v>105</v>
      </c>
      <c r="AL20" s="5">
        <v>0.1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>
        <f t="shared" si="2"/>
        <v>0.1</v>
      </c>
      <c r="BK20" s="5"/>
      <c r="BL20" s="7"/>
      <c r="BM20" s="21" t="s">
        <v>192</v>
      </c>
      <c r="BN20" s="5">
        <v>0.2</v>
      </c>
      <c r="BO20" s="41"/>
      <c r="BP20" s="41"/>
      <c r="BQ20" s="19">
        <f t="shared" si="3"/>
        <v>0.2</v>
      </c>
      <c r="BR20" s="5">
        <f t="shared" si="4"/>
        <v>0.2</v>
      </c>
      <c r="BS20" s="8">
        <f t="shared" si="5"/>
        <v>1.5</v>
      </c>
      <c r="BT20" s="5"/>
    </row>
    <row r="21" spans="1:72" ht="15.95" customHeight="1">
      <c r="A21" s="5">
        <v>1120152336</v>
      </c>
      <c r="B21" s="6" t="s">
        <v>314</v>
      </c>
      <c r="C21" s="5">
        <v>1.6</v>
      </c>
      <c r="D21" s="10" t="s">
        <v>123</v>
      </c>
      <c r="E21" s="5">
        <v>1.6</v>
      </c>
      <c r="F21" s="10" t="s">
        <v>315</v>
      </c>
      <c r="G21" s="8">
        <v>2</v>
      </c>
      <c r="H21" s="5"/>
      <c r="I21" s="5"/>
      <c r="J21" s="5">
        <v>1</v>
      </c>
      <c r="K21" s="5">
        <v>0.1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f t="shared" si="1"/>
        <v>0.1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6" t="s">
        <v>105</v>
      </c>
      <c r="BD21" s="5">
        <v>0.1</v>
      </c>
      <c r="BE21" s="5">
        <v>4</v>
      </c>
      <c r="BF21" s="5">
        <v>0.1</v>
      </c>
      <c r="BG21" s="5"/>
      <c r="BH21" s="5"/>
      <c r="BI21" s="5"/>
      <c r="BJ21" s="5">
        <f t="shared" si="2"/>
        <v>0.2</v>
      </c>
      <c r="BK21" s="5"/>
      <c r="BL21" s="7"/>
      <c r="BM21" s="21" t="s">
        <v>86</v>
      </c>
      <c r="BN21" s="5">
        <v>0.2</v>
      </c>
      <c r="BO21" s="41"/>
      <c r="BP21" s="41"/>
      <c r="BQ21" s="19">
        <f t="shared" si="3"/>
        <v>0.2</v>
      </c>
      <c r="BR21" s="5">
        <f t="shared" si="4"/>
        <v>0.2</v>
      </c>
      <c r="BS21" s="8">
        <f t="shared" si="5"/>
        <v>2.5</v>
      </c>
      <c r="BT21" s="5"/>
    </row>
    <row r="22" spans="1:72" ht="15.95" customHeight="1">
      <c r="A22" s="5">
        <v>1120152337</v>
      </c>
      <c r="B22" s="6" t="s">
        <v>316</v>
      </c>
      <c r="C22" s="5">
        <v>1.6</v>
      </c>
      <c r="D22" s="10" t="s">
        <v>111</v>
      </c>
      <c r="E22" s="5">
        <v>1.6</v>
      </c>
      <c r="F22" s="10" t="s">
        <v>315</v>
      </c>
      <c r="G22" s="8">
        <v>2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6" t="s">
        <v>105</v>
      </c>
      <c r="AA22" s="5">
        <v>0.1</v>
      </c>
      <c r="AB22" s="5"/>
      <c r="AC22" s="5"/>
      <c r="AD22" s="5"/>
      <c r="AE22" s="5"/>
      <c r="AF22" s="5">
        <f t="shared" si="1"/>
        <v>0.1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6" t="s">
        <v>105</v>
      </c>
      <c r="BD22" s="5">
        <v>0.1</v>
      </c>
      <c r="BE22" s="5">
        <v>4</v>
      </c>
      <c r="BF22" s="5">
        <v>0.1</v>
      </c>
      <c r="BG22" s="5"/>
      <c r="BH22" s="5"/>
      <c r="BI22" s="5"/>
      <c r="BJ22" s="5">
        <f t="shared" si="2"/>
        <v>0.2</v>
      </c>
      <c r="BK22" s="19"/>
      <c r="BL22" s="41"/>
      <c r="BM22" s="21" t="s">
        <v>86</v>
      </c>
      <c r="BN22" s="5">
        <v>0.2</v>
      </c>
      <c r="BO22" s="41"/>
      <c r="BP22" s="41"/>
      <c r="BQ22" s="19">
        <f t="shared" si="3"/>
        <v>0.2</v>
      </c>
      <c r="BR22" s="5">
        <f t="shared" si="4"/>
        <v>0.2</v>
      </c>
      <c r="BS22" s="8">
        <f t="shared" si="5"/>
        <v>2.5</v>
      </c>
      <c r="BT22" s="5"/>
    </row>
    <row r="23" spans="1:72" ht="15.95" customHeight="1">
      <c r="A23" s="5">
        <v>1120152338</v>
      </c>
      <c r="B23" s="6" t="s">
        <v>317</v>
      </c>
      <c r="C23" s="5"/>
      <c r="D23" s="5"/>
      <c r="E23" s="5"/>
      <c r="F23" s="5"/>
      <c r="G23" s="8">
        <f>SUM(C23,E23)</f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>
        <f t="shared" si="1"/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>
        <v>4</v>
      </c>
      <c r="BF23" s="5">
        <v>0.1</v>
      </c>
      <c r="BG23" s="5"/>
      <c r="BH23" s="5"/>
      <c r="BI23" s="5"/>
      <c r="BJ23" s="5">
        <f t="shared" si="2"/>
        <v>0.1</v>
      </c>
      <c r="BK23" s="5"/>
      <c r="BL23" s="7"/>
      <c r="BM23" s="21" t="s">
        <v>153</v>
      </c>
      <c r="BN23" s="5">
        <v>0.2</v>
      </c>
      <c r="BO23" s="41"/>
      <c r="BP23" s="41"/>
      <c r="BQ23" s="19">
        <f t="shared" si="3"/>
        <v>0.2</v>
      </c>
      <c r="BR23" s="5">
        <f t="shared" si="4"/>
        <v>0.2</v>
      </c>
      <c r="BS23" s="8">
        <f t="shared" si="5"/>
        <v>0.30000000000000004</v>
      </c>
      <c r="BT23" s="5"/>
    </row>
    <row r="24" spans="1:72" ht="15.95" customHeight="1">
      <c r="A24" s="5">
        <v>1320160202</v>
      </c>
      <c r="B24" s="6" t="s">
        <v>318</v>
      </c>
      <c r="C24" s="5"/>
      <c r="D24" s="5"/>
      <c r="E24" s="5"/>
      <c r="F24" s="5"/>
      <c r="G24" s="8">
        <f>SUM(C24,E24)</f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>
        <f t="shared" si="1"/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3">
        <f t="shared" si="2"/>
        <v>0</v>
      </c>
      <c r="BK24" s="13"/>
      <c r="BL24" s="7"/>
      <c r="BM24" s="21" t="s">
        <v>86</v>
      </c>
      <c r="BN24" s="5">
        <v>0.2</v>
      </c>
      <c r="BO24" s="41"/>
      <c r="BP24" s="41"/>
      <c r="BQ24" s="27">
        <f t="shared" si="3"/>
        <v>0.2</v>
      </c>
      <c r="BR24" s="13">
        <f t="shared" si="4"/>
        <v>0.2</v>
      </c>
      <c r="BS24" s="28">
        <f t="shared" si="5"/>
        <v>0.2</v>
      </c>
      <c r="BT24" s="13"/>
    </row>
    <row r="25" spans="1:72" ht="13.5" customHeight="1">
      <c r="AF25" s="60"/>
      <c r="BJ25" s="15"/>
      <c r="BK25" s="14"/>
      <c r="BQ25" s="29"/>
      <c r="BR25" s="15"/>
      <c r="BS25" s="30"/>
      <c r="BT25" s="14"/>
    </row>
    <row r="26" spans="1:72" ht="13.5" customHeight="1">
      <c r="AF26" s="16"/>
      <c r="BJ26" s="16"/>
      <c r="BQ26" s="31"/>
      <c r="BR26" s="16"/>
      <c r="BS26" s="32"/>
    </row>
    <row r="27" spans="1:72" ht="13.5" customHeight="1">
      <c r="AF27" s="16"/>
      <c r="BJ27" s="16"/>
      <c r="BQ27" s="31"/>
      <c r="BR27" s="16"/>
      <c r="BS27" s="32"/>
    </row>
    <row r="28" spans="1:72" ht="13.5" customHeight="1">
      <c r="AF28" s="16"/>
      <c r="BJ28" s="16"/>
      <c r="BQ28" s="31"/>
      <c r="BR28" s="16"/>
      <c r="BS28" s="32"/>
    </row>
    <row r="29" spans="1:72" ht="13.5" customHeight="1">
      <c r="AF29" s="16"/>
      <c r="BJ29" s="16"/>
      <c r="BQ29" s="31"/>
      <c r="BR29" s="16"/>
      <c r="BS29" s="32"/>
    </row>
    <row r="30" spans="1:72" ht="13.5" customHeight="1">
      <c r="AF30" s="16"/>
      <c r="BJ30" s="16"/>
      <c r="BQ30" s="31"/>
      <c r="BR30" s="16"/>
      <c r="BS30" s="32"/>
    </row>
    <row r="31" spans="1:72" ht="13.5" customHeight="1">
      <c r="AF31" s="16"/>
      <c r="BJ31" s="16"/>
      <c r="BQ31" s="31"/>
      <c r="BR31" s="16"/>
      <c r="BS31" s="32"/>
    </row>
    <row r="32" spans="1:72" ht="13.5" customHeight="1">
      <c r="AF32" s="16"/>
      <c r="BJ32" s="16"/>
      <c r="BQ32" s="31"/>
      <c r="BR32" s="16"/>
      <c r="BS32" s="32"/>
    </row>
    <row r="33" spans="32:71" ht="13.5" customHeight="1">
      <c r="AF33" s="16"/>
      <c r="BJ33" s="16"/>
      <c r="BQ33" s="31"/>
      <c r="BR33" s="16"/>
      <c r="BS33" s="32"/>
    </row>
    <row r="34" spans="32:71" ht="13.5" customHeight="1">
      <c r="AF34" s="16"/>
      <c r="BJ34" s="16"/>
      <c r="BQ34" s="31"/>
      <c r="BR34" s="16"/>
      <c r="BS34" s="32"/>
    </row>
    <row r="35" spans="32:71" ht="13.5" customHeight="1">
      <c r="AF35" s="16"/>
      <c r="BJ35" s="16"/>
      <c r="BQ35" s="31"/>
      <c r="BR35" s="16"/>
      <c r="BS35" s="32"/>
    </row>
    <row r="36" spans="32:71" ht="13.5" customHeight="1">
      <c r="AF36" s="61"/>
    </row>
    <row r="37" spans="32:71" ht="13.5" customHeight="1">
      <c r="AF37" s="61"/>
    </row>
    <row r="38" spans="32:71" ht="13.5" customHeight="1">
      <c r="AF38" s="61"/>
    </row>
    <row r="39" spans="32:71" ht="13.5" customHeight="1">
      <c r="AF39" s="61"/>
    </row>
    <row r="40" spans="32:71" ht="13.5" customHeight="1">
      <c r="AF40" s="61"/>
    </row>
    <row r="41" spans="32:71" ht="13.5" customHeight="1">
      <c r="AF41" s="61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workbookViewId="0">
      <selection activeCell="AF37" sqref="AF37"/>
    </sheetView>
  </sheetViews>
  <sheetFormatPr defaultColWidth="9" defaultRowHeight="13.5" customHeight="1"/>
  <cols>
    <col min="1" max="1" width="11" style="1" customWidth="1"/>
    <col min="2" max="256" width="9" style="1" customWidth="1"/>
  </cols>
  <sheetData>
    <row r="1" spans="1:72" ht="30.9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2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  <c r="AD1" s="93"/>
      <c r="AE1" s="93"/>
      <c r="AF1" s="93"/>
      <c r="AG1" s="92"/>
      <c r="AH1" s="92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4" t="s">
        <v>5</v>
      </c>
      <c r="AH2" s="92"/>
      <c r="AI2" s="96"/>
      <c r="AJ2" s="96"/>
      <c r="AK2" s="96"/>
      <c r="AL2" s="96"/>
      <c r="AM2" s="96"/>
      <c r="AN2" s="92"/>
      <c r="AO2" s="92"/>
      <c r="AP2" s="92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2"/>
      <c r="BO2" s="97"/>
      <c r="BP2" s="97"/>
      <c r="BQ2" s="97"/>
      <c r="BR2" s="97"/>
      <c r="BS2" s="3" t="s">
        <v>7</v>
      </c>
      <c r="BT2" s="3" t="s">
        <v>8</v>
      </c>
    </row>
    <row r="3" spans="1:72" ht="15.75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2"/>
      <c r="N3" s="94" t="s">
        <v>16</v>
      </c>
      <c r="O3" s="92"/>
      <c r="P3" s="92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144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2"/>
      <c r="BO3" s="97"/>
      <c r="BP3" s="97"/>
      <c r="BQ3" s="97"/>
      <c r="BR3" s="94" t="s">
        <v>27</v>
      </c>
      <c r="BS3" s="20"/>
      <c r="BT3" s="20"/>
    </row>
    <row r="4" spans="1:72" ht="5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2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2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2"/>
      <c r="BS4" s="5"/>
      <c r="BT4" s="5"/>
    </row>
    <row r="5" spans="1:72" ht="66.9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8" customHeight="1">
      <c r="A6" s="35">
        <v>1120142380</v>
      </c>
      <c r="B6" s="56" t="s">
        <v>319</v>
      </c>
      <c r="C6" s="3"/>
      <c r="D6" s="3"/>
      <c r="E6" s="3"/>
      <c r="F6" s="48"/>
      <c r="G6" s="8">
        <f t="shared" ref="G6:G28" si="0">SUM(C6,E6)</f>
        <v>0</v>
      </c>
      <c r="H6" s="4"/>
      <c r="I6" s="4"/>
      <c r="J6" s="3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5">
        <f t="shared" ref="AF6:AF28" si="1">SUM(AE6,AC6,AA6,Y6,W6,R6,P6,M6,K6,I6,U6)</f>
        <v>0</v>
      </c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5">
        <f t="shared" ref="BJ6:BJ28" si="2">SUM(BI6,BG6,BD6,BB6,AZ6,AV6,AT6,AR6,AP6,AN6,AL6,AJ6,AH6,BF6)</f>
        <v>0</v>
      </c>
      <c r="BK6" s="4"/>
      <c r="BL6" s="42"/>
      <c r="BM6" s="21" t="s">
        <v>86</v>
      </c>
      <c r="BN6" s="5">
        <v>0.2</v>
      </c>
      <c r="BO6" s="48"/>
      <c r="BP6" s="48"/>
      <c r="BQ6" s="19">
        <f t="shared" ref="BQ6:BQ28" si="3">SUM(BN6,BP6)</f>
        <v>0.2</v>
      </c>
      <c r="BR6" s="5">
        <f t="shared" ref="BR6:BR28" si="4">SUM(BQ6,BL6)</f>
        <v>0.2</v>
      </c>
      <c r="BS6" s="8">
        <f t="shared" ref="BS6:BS28" si="5">SUM(BR6,BJ6,AF6,G6)</f>
        <v>0.2</v>
      </c>
      <c r="BT6" s="5"/>
    </row>
    <row r="7" spans="1:72" ht="15.95" customHeight="1">
      <c r="A7" s="35">
        <v>1120152339</v>
      </c>
      <c r="B7" s="56" t="s">
        <v>320</v>
      </c>
      <c r="C7" s="5"/>
      <c r="D7" s="5"/>
      <c r="E7" s="5">
        <v>2</v>
      </c>
      <c r="F7" s="10" t="s">
        <v>321</v>
      </c>
      <c r="G7" s="8">
        <f t="shared" si="0"/>
        <v>2</v>
      </c>
      <c r="H7" s="5"/>
      <c r="I7" s="5"/>
      <c r="J7" s="5"/>
      <c r="K7" s="3"/>
      <c r="L7" s="3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>
        <f t="shared" si="1"/>
        <v>0</v>
      </c>
      <c r="AG7" s="7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>
        <v>80</v>
      </c>
      <c r="BF7" s="5">
        <v>0.5</v>
      </c>
      <c r="BG7" s="6"/>
      <c r="BH7" s="6"/>
      <c r="BI7" s="5"/>
      <c r="BJ7" s="5">
        <f t="shared" si="2"/>
        <v>0.5</v>
      </c>
      <c r="BK7" s="5"/>
      <c r="BL7" s="7"/>
      <c r="BM7" s="21" t="s">
        <v>86</v>
      </c>
      <c r="BN7" s="5">
        <v>0.2</v>
      </c>
      <c r="BO7" s="41"/>
      <c r="BP7" s="41"/>
      <c r="BQ7" s="19">
        <f t="shared" si="3"/>
        <v>0.2</v>
      </c>
      <c r="BR7" s="5">
        <f t="shared" si="4"/>
        <v>0.2</v>
      </c>
      <c r="BS7" s="8">
        <f t="shared" si="5"/>
        <v>2.7</v>
      </c>
      <c r="BT7" s="5"/>
    </row>
    <row r="8" spans="1:72" ht="15.95" customHeight="1">
      <c r="A8" s="35">
        <v>1120152340</v>
      </c>
      <c r="B8" s="56" t="s">
        <v>322</v>
      </c>
      <c r="C8" s="5"/>
      <c r="D8" s="7"/>
      <c r="E8" s="5"/>
      <c r="F8" s="7"/>
      <c r="G8" s="8">
        <f t="shared" si="0"/>
        <v>0</v>
      </c>
      <c r="H8" s="5"/>
      <c r="I8" s="5"/>
      <c r="J8" s="5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si="1"/>
        <v>0</v>
      </c>
      <c r="AG8" s="7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>
        <f t="shared" si="2"/>
        <v>0</v>
      </c>
      <c r="BK8" s="5"/>
      <c r="BL8" s="7"/>
      <c r="BM8" s="21" t="s">
        <v>192</v>
      </c>
      <c r="BN8" s="5">
        <v>0.2</v>
      </c>
      <c r="BO8" s="41"/>
      <c r="BP8" s="41"/>
      <c r="BQ8" s="19">
        <f t="shared" si="3"/>
        <v>0.2</v>
      </c>
      <c r="BR8" s="5">
        <f t="shared" si="4"/>
        <v>0.2</v>
      </c>
      <c r="BS8" s="8">
        <f t="shared" si="5"/>
        <v>0.2</v>
      </c>
      <c r="BT8" s="5"/>
    </row>
    <row r="9" spans="1:72" ht="15.95" customHeight="1">
      <c r="A9" s="35">
        <v>1120152341</v>
      </c>
      <c r="B9" s="56" t="s">
        <v>323</v>
      </c>
      <c r="C9" s="5"/>
      <c r="D9" s="7"/>
      <c r="E9" s="5">
        <v>1.6</v>
      </c>
      <c r="F9" s="10" t="s">
        <v>324</v>
      </c>
      <c r="G9" s="8">
        <f t="shared" si="0"/>
        <v>1.6</v>
      </c>
      <c r="H9" s="5"/>
      <c r="I9" s="5"/>
      <c r="J9" s="5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f t="shared" si="1"/>
        <v>0</v>
      </c>
      <c r="AG9" s="7"/>
      <c r="AH9" s="5"/>
      <c r="AI9" s="5"/>
      <c r="AJ9" s="5"/>
      <c r="AK9" s="6" t="s">
        <v>105</v>
      </c>
      <c r="AL9" s="5">
        <v>0.1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6" t="s">
        <v>248</v>
      </c>
      <c r="BD9" s="5">
        <v>0.1</v>
      </c>
      <c r="BE9" s="5">
        <v>11.5</v>
      </c>
      <c r="BF9" s="5">
        <v>0.2</v>
      </c>
      <c r="BG9" s="6"/>
      <c r="BH9" s="6"/>
      <c r="BI9" s="5"/>
      <c r="BJ9" s="5">
        <f t="shared" si="2"/>
        <v>0.4</v>
      </c>
      <c r="BK9" s="19"/>
      <c r="BL9" s="41"/>
      <c r="BM9" s="21" t="s">
        <v>192</v>
      </c>
      <c r="BN9" s="5">
        <v>0.2</v>
      </c>
      <c r="BO9" s="41"/>
      <c r="BP9" s="41"/>
      <c r="BQ9" s="19">
        <f t="shared" si="3"/>
        <v>0.2</v>
      </c>
      <c r="BR9" s="5">
        <f t="shared" si="4"/>
        <v>0.2</v>
      </c>
      <c r="BS9" s="8">
        <f t="shared" si="5"/>
        <v>2.2000000000000002</v>
      </c>
      <c r="BT9" s="5"/>
    </row>
    <row r="10" spans="1:72" ht="15.95" customHeight="1">
      <c r="A10" s="35">
        <v>1120152342</v>
      </c>
      <c r="B10" s="56" t="s">
        <v>325</v>
      </c>
      <c r="C10" s="5">
        <v>1.2</v>
      </c>
      <c r="D10" s="10" t="s">
        <v>129</v>
      </c>
      <c r="E10" s="5"/>
      <c r="F10" s="7"/>
      <c r="G10" s="8">
        <f t="shared" si="0"/>
        <v>1.2</v>
      </c>
      <c r="H10" s="5"/>
      <c r="I10" s="5"/>
      <c r="J10" s="5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>
        <f t="shared" si="1"/>
        <v>0</v>
      </c>
      <c r="AG10" s="7"/>
      <c r="AH10" s="5"/>
      <c r="AI10" s="5"/>
      <c r="AJ10" s="5"/>
      <c r="AK10" s="6" t="s">
        <v>105</v>
      </c>
      <c r="AL10" s="5">
        <v>0.1</v>
      </c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>
        <f t="shared" si="2"/>
        <v>0.1</v>
      </c>
      <c r="BK10" s="5"/>
      <c r="BL10" s="7"/>
      <c r="BM10" s="21" t="s">
        <v>86</v>
      </c>
      <c r="BN10" s="5">
        <v>0.2</v>
      </c>
      <c r="BO10" s="7" t="s">
        <v>246</v>
      </c>
      <c r="BP10" s="7">
        <v>0.1</v>
      </c>
      <c r="BQ10" s="19">
        <f t="shared" si="3"/>
        <v>0.30000000000000004</v>
      </c>
      <c r="BR10" s="5">
        <f t="shared" si="4"/>
        <v>0.30000000000000004</v>
      </c>
      <c r="BS10" s="8">
        <f t="shared" si="5"/>
        <v>1.6</v>
      </c>
      <c r="BT10" s="5"/>
    </row>
    <row r="11" spans="1:72" ht="15.95" customHeight="1">
      <c r="A11" s="35">
        <v>1120152344</v>
      </c>
      <c r="B11" s="56" t="s">
        <v>326</v>
      </c>
      <c r="C11" s="5"/>
      <c r="D11" s="7"/>
      <c r="E11" s="5"/>
      <c r="F11" s="7"/>
      <c r="G11" s="8">
        <f t="shared" si="0"/>
        <v>0</v>
      </c>
      <c r="H11" s="5"/>
      <c r="I11" s="5"/>
      <c r="J11" s="5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1"/>
        <v>0</v>
      </c>
      <c r="AG11" s="10" t="s">
        <v>85</v>
      </c>
      <c r="AH11" s="5">
        <v>0.5</v>
      </c>
      <c r="AI11" s="5"/>
      <c r="AJ11" s="5"/>
      <c r="AK11" s="6" t="s">
        <v>105</v>
      </c>
      <c r="AL11" s="5">
        <v>0.1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>
        <v>17</v>
      </c>
      <c r="BF11" s="5">
        <v>0.4</v>
      </c>
      <c r="BG11" s="51"/>
      <c r="BH11" s="5"/>
      <c r="BI11" s="5"/>
      <c r="BJ11" s="5">
        <f t="shared" si="2"/>
        <v>1</v>
      </c>
      <c r="BK11" s="19"/>
      <c r="BL11" s="41"/>
      <c r="BM11" s="21" t="s">
        <v>86</v>
      </c>
      <c r="BN11" s="5">
        <v>0.2</v>
      </c>
      <c r="BO11" s="41"/>
      <c r="BP11" s="41"/>
      <c r="BQ11" s="19">
        <f t="shared" si="3"/>
        <v>0.2</v>
      </c>
      <c r="BR11" s="5">
        <f t="shared" si="4"/>
        <v>0.2</v>
      </c>
      <c r="BS11" s="8">
        <f t="shared" si="5"/>
        <v>1.2</v>
      </c>
      <c r="BT11" s="5"/>
    </row>
    <row r="12" spans="1:72" ht="15.95" customHeight="1">
      <c r="A12" s="35">
        <v>1120152345</v>
      </c>
      <c r="B12" s="56" t="s">
        <v>327</v>
      </c>
      <c r="C12" s="5">
        <v>1.4</v>
      </c>
      <c r="D12" s="10" t="s">
        <v>149</v>
      </c>
      <c r="E12" s="5"/>
      <c r="F12" s="7"/>
      <c r="G12" s="8">
        <f t="shared" si="0"/>
        <v>1.4</v>
      </c>
      <c r="H12" s="5"/>
      <c r="I12" s="5"/>
      <c r="J12" s="5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f t="shared" si="1"/>
        <v>0</v>
      </c>
      <c r="AG12" s="7"/>
      <c r="AH12" s="5"/>
      <c r="AI12" s="5"/>
      <c r="AJ12" s="5"/>
      <c r="AK12" s="6" t="s">
        <v>105</v>
      </c>
      <c r="AL12" s="5">
        <v>0.1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>
        <v>11</v>
      </c>
      <c r="BF12" s="5">
        <v>0.2</v>
      </c>
      <c r="BG12" s="52"/>
      <c r="BH12" s="52"/>
      <c r="BI12" s="5"/>
      <c r="BJ12" s="5">
        <f t="shared" si="2"/>
        <v>0.30000000000000004</v>
      </c>
      <c r="BK12" s="5"/>
      <c r="BL12" s="7"/>
      <c r="BM12" s="21" t="s">
        <v>192</v>
      </c>
      <c r="BN12" s="5">
        <v>0.2</v>
      </c>
      <c r="BO12" s="41"/>
      <c r="BP12" s="41"/>
      <c r="BQ12" s="19">
        <f t="shared" si="3"/>
        <v>0.2</v>
      </c>
      <c r="BR12" s="5">
        <f t="shared" si="4"/>
        <v>0.2</v>
      </c>
      <c r="BS12" s="8">
        <f t="shared" si="5"/>
        <v>1.9</v>
      </c>
      <c r="BT12" s="5"/>
    </row>
    <row r="13" spans="1:72" ht="15.95" customHeight="1">
      <c r="A13" s="35">
        <v>1120152348</v>
      </c>
      <c r="B13" s="56" t="s">
        <v>328</v>
      </c>
      <c r="C13" s="5"/>
      <c r="D13" s="7"/>
      <c r="E13" s="5"/>
      <c r="F13" s="7"/>
      <c r="G13" s="8">
        <f t="shared" si="0"/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>
        <f t="shared" si="1"/>
        <v>0</v>
      </c>
      <c r="AG13" s="7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>
        <f t="shared" si="2"/>
        <v>0</v>
      </c>
      <c r="BK13" s="19"/>
      <c r="BL13" s="41"/>
      <c r="BM13" s="21" t="s">
        <v>86</v>
      </c>
      <c r="BN13" s="5">
        <v>0.2</v>
      </c>
      <c r="BO13" s="7" t="s">
        <v>246</v>
      </c>
      <c r="BP13" s="7">
        <v>0.1</v>
      </c>
      <c r="BQ13" s="19">
        <f t="shared" si="3"/>
        <v>0.30000000000000004</v>
      </c>
      <c r="BR13" s="5">
        <f t="shared" si="4"/>
        <v>0.30000000000000004</v>
      </c>
      <c r="BS13" s="8">
        <f t="shared" si="5"/>
        <v>0.30000000000000004</v>
      </c>
      <c r="BT13" s="5"/>
    </row>
    <row r="14" spans="1:72" ht="15.95" customHeight="1">
      <c r="A14" s="35">
        <v>1120152350</v>
      </c>
      <c r="B14" s="56" t="s">
        <v>329</v>
      </c>
      <c r="C14" s="5"/>
      <c r="D14" s="7"/>
      <c r="E14" s="5"/>
      <c r="F14" s="7"/>
      <c r="G14" s="8">
        <f t="shared" si="0"/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>
        <f t="shared" si="1"/>
        <v>0</v>
      </c>
      <c r="AG14" s="7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>
        <f t="shared" si="2"/>
        <v>0</v>
      </c>
      <c r="BK14" s="5"/>
      <c r="BL14" s="7"/>
      <c r="BM14" s="21" t="s">
        <v>86</v>
      </c>
      <c r="BN14" s="5">
        <v>0.2</v>
      </c>
      <c r="BO14" s="41"/>
      <c r="BP14" s="41"/>
      <c r="BQ14" s="19">
        <f t="shared" si="3"/>
        <v>0.2</v>
      </c>
      <c r="BR14" s="5">
        <f t="shared" si="4"/>
        <v>0.2</v>
      </c>
      <c r="BS14" s="8">
        <f t="shared" si="5"/>
        <v>0.2</v>
      </c>
      <c r="BT14" s="5"/>
    </row>
    <row r="15" spans="1:72" ht="15.95" customHeight="1">
      <c r="A15" s="35">
        <v>1120152351</v>
      </c>
      <c r="B15" s="56" t="s">
        <v>330</v>
      </c>
      <c r="C15" s="5">
        <v>1.2</v>
      </c>
      <c r="D15" s="10" t="s">
        <v>151</v>
      </c>
      <c r="E15" s="5"/>
      <c r="F15" s="5"/>
      <c r="G15" s="8">
        <f t="shared" si="0"/>
        <v>1.2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>
        <f t="shared" si="1"/>
        <v>0</v>
      </c>
      <c r="AG15" s="7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>
        <f t="shared" si="2"/>
        <v>0</v>
      </c>
      <c r="BK15" s="19"/>
      <c r="BL15" s="41"/>
      <c r="BM15" s="21" t="s">
        <v>192</v>
      </c>
      <c r="BN15" s="5">
        <v>0.2</v>
      </c>
      <c r="BO15" s="41"/>
      <c r="BP15" s="41"/>
      <c r="BQ15" s="19">
        <f t="shared" si="3"/>
        <v>0.2</v>
      </c>
      <c r="BR15" s="5">
        <f t="shared" si="4"/>
        <v>0.2</v>
      </c>
      <c r="BS15" s="8">
        <f t="shared" si="5"/>
        <v>1.4</v>
      </c>
      <c r="BT15" s="5"/>
    </row>
    <row r="16" spans="1:72" ht="15.95" customHeight="1">
      <c r="A16" s="35">
        <v>1120152352</v>
      </c>
      <c r="B16" s="56" t="s">
        <v>331</v>
      </c>
      <c r="C16" s="5"/>
      <c r="D16" s="7"/>
      <c r="E16" s="5"/>
      <c r="F16" s="5"/>
      <c r="G16" s="8">
        <f t="shared" si="0"/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>
        <f t="shared" si="1"/>
        <v>0</v>
      </c>
      <c r="AG16" s="7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>
        <f t="shared" si="2"/>
        <v>0</v>
      </c>
      <c r="BK16" s="5"/>
      <c r="BL16" s="7"/>
      <c r="BM16" s="21" t="s">
        <v>86</v>
      </c>
      <c r="BN16" s="5">
        <v>0.2</v>
      </c>
      <c r="BO16" s="41"/>
      <c r="BP16" s="41"/>
      <c r="BQ16" s="19">
        <f t="shared" si="3"/>
        <v>0.2</v>
      </c>
      <c r="BR16" s="5">
        <f t="shared" si="4"/>
        <v>0.2</v>
      </c>
      <c r="BS16" s="8">
        <f t="shared" si="5"/>
        <v>0.2</v>
      </c>
      <c r="BT16" s="5"/>
    </row>
    <row r="17" spans="1:78" ht="15.95" customHeight="1">
      <c r="A17" s="35">
        <v>1120152353</v>
      </c>
      <c r="B17" s="56" t="s">
        <v>332</v>
      </c>
      <c r="C17" s="5">
        <v>1.2</v>
      </c>
      <c r="D17" s="10" t="s">
        <v>127</v>
      </c>
      <c r="E17" s="5"/>
      <c r="F17" s="7"/>
      <c r="G17" s="8">
        <f t="shared" si="0"/>
        <v>1.2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>
        <f t="shared" si="1"/>
        <v>0</v>
      </c>
      <c r="AG17" s="7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>
        <f t="shared" si="2"/>
        <v>0</v>
      </c>
      <c r="BK17" s="5"/>
      <c r="BL17" s="7"/>
      <c r="BM17" s="21" t="s">
        <v>86</v>
      </c>
      <c r="BN17" s="5">
        <v>0.2</v>
      </c>
      <c r="BO17" s="7" t="s">
        <v>246</v>
      </c>
      <c r="BP17" s="7">
        <v>0.1</v>
      </c>
      <c r="BQ17" s="19">
        <f t="shared" si="3"/>
        <v>0.30000000000000004</v>
      </c>
      <c r="BR17" s="5">
        <f t="shared" si="4"/>
        <v>0.30000000000000004</v>
      </c>
      <c r="BS17" s="8">
        <f t="shared" si="5"/>
        <v>1.5</v>
      </c>
      <c r="BT17" s="5"/>
    </row>
    <row r="18" spans="1:78" ht="15.95" customHeight="1">
      <c r="A18" s="35">
        <v>1120152354</v>
      </c>
      <c r="B18" s="56" t="s">
        <v>333</v>
      </c>
      <c r="C18" s="5">
        <v>1.2</v>
      </c>
      <c r="D18" s="10" t="s">
        <v>115</v>
      </c>
      <c r="E18" s="5"/>
      <c r="F18" s="7"/>
      <c r="G18" s="8">
        <f t="shared" si="0"/>
        <v>1.2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>
        <f t="shared" si="1"/>
        <v>0</v>
      </c>
      <c r="AG18" s="7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2"/>
      <c r="BH18" s="5"/>
      <c r="BI18" s="5"/>
      <c r="BJ18" s="5">
        <f t="shared" si="2"/>
        <v>0</v>
      </c>
      <c r="BK18" s="19"/>
      <c r="BL18" s="41"/>
      <c r="BM18" s="21" t="s">
        <v>86</v>
      </c>
      <c r="BN18" s="5">
        <v>0.2</v>
      </c>
      <c r="BO18" s="41"/>
      <c r="BP18" s="41"/>
      <c r="BQ18" s="19">
        <f t="shared" si="3"/>
        <v>0.2</v>
      </c>
      <c r="BR18" s="5">
        <f t="shared" si="4"/>
        <v>0.2</v>
      </c>
      <c r="BS18" s="8">
        <f t="shared" si="5"/>
        <v>1.4</v>
      </c>
      <c r="BT18" s="5"/>
    </row>
    <row r="19" spans="1:78" ht="15.95" customHeight="1">
      <c r="A19" s="35">
        <v>1120152356</v>
      </c>
      <c r="B19" s="56" t="s">
        <v>334</v>
      </c>
      <c r="C19" s="5">
        <v>1.6</v>
      </c>
      <c r="D19" s="10" t="s">
        <v>123</v>
      </c>
      <c r="E19" s="5"/>
      <c r="F19" s="5"/>
      <c r="G19" s="8">
        <f t="shared" si="0"/>
        <v>1.6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>
        <f t="shared" si="1"/>
        <v>0</v>
      </c>
      <c r="AG19" s="10" t="s">
        <v>85</v>
      </c>
      <c r="AH19" s="5">
        <v>0.5</v>
      </c>
      <c r="AI19" s="5"/>
      <c r="AJ19" s="5"/>
      <c r="AK19" s="6" t="s">
        <v>105</v>
      </c>
      <c r="AL19" s="5">
        <v>0.1</v>
      </c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3">
        <v>20</v>
      </c>
      <c r="BF19" s="53">
        <v>0.5</v>
      </c>
      <c r="BI19" s="5"/>
      <c r="BJ19" s="5" t="e">
        <f>SUM(BI19,BE19,BD19,BB19,AZ19,AV19,AT19,AR19,AP19,AN19,AL19,AJ19,AH19,#REF!)</f>
        <v>#REF!</v>
      </c>
      <c r="BK19" s="5"/>
      <c r="BL19" s="7"/>
      <c r="BM19" s="21" t="s">
        <v>86</v>
      </c>
      <c r="BN19" s="5">
        <v>0.2</v>
      </c>
      <c r="BO19" s="41"/>
      <c r="BP19" s="41"/>
      <c r="BQ19" s="19">
        <f t="shared" si="3"/>
        <v>0.2</v>
      </c>
      <c r="BR19" s="5">
        <f t="shared" si="4"/>
        <v>0.2</v>
      </c>
      <c r="BS19" s="8" t="e">
        <f t="shared" si="5"/>
        <v>#REF!</v>
      </c>
      <c r="BT19" s="5"/>
    </row>
    <row r="20" spans="1:78" ht="15.95" customHeight="1">
      <c r="A20" s="35">
        <v>1120152357</v>
      </c>
      <c r="B20" s="56" t="s">
        <v>335</v>
      </c>
      <c r="C20" s="5">
        <v>1.2</v>
      </c>
      <c r="D20" s="10" t="s">
        <v>151</v>
      </c>
      <c r="E20" s="5"/>
      <c r="F20" s="5"/>
      <c r="G20" s="8">
        <f t="shared" si="0"/>
        <v>1.2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>
        <f t="shared" si="1"/>
        <v>0</v>
      </c>
      <c r="AG20" s="7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6" t="s">
        <v>248</v>
      </c>
      <c r="BD20" s="5">
        <v>0.1</v>
      </c>
      <c r="BE20" s="5"/>
      <c r="BF20" s="5"/>
      <c r="BG20" s="5"/>
      <c r="BH20" s="5"/>
      <c r="BI20" s="5"/>
      <c r="BJ20" s="5">
        <f t="shared" si="2"/>
        <v>0.1</v>
      </c>
      <c r="BK20" s="19"/>
      <c r="BL20" s="41"/>
      <c r="BM20" s="21" t="s">
        <v>86</v>
      </c>
      <c r="BN20" s="5">
        <v>0.2</v>
      </c>
      <c r="BO20" s="7" t="s">
        <v>246</v>
      </c>
      <c r="BP20" s="7">
        <v>0.1</v>
      </c>
      <c r="BQ20" s="19">
        <f t="shared" si="3"/>
        <v>0.30000000000000004</v>
      </c>
      <c r="BR20" s="5">
        <f t="shared" si="4"/>
        <v>0.30000000000000004</v>
      </c>
      <c r="BS20" s="8">
        <f t="shared" si="5"/>
        <v>1.6</v>
      </c>
      <c r="BT20" s="5"/>
    </row>
    <row r="21" spans="1:78" ht="15.95" customHeight="1">
      <c r="A21" s="35">
        <v>1120152358</v>
      </c>
      <c r="B21" s="56" t="s">
        <v>336</v>
      </c>
      <c r="C21" s="5">
        <v>1.2</v>
      </c>
      <c r="D21" s="10" t="s">
        <v>99</v>
      </c>
      <c r="E21" s="5"/>
      <c r="F21" s="5"/>
      <c r="G21" s="8">
        <f t="shared" si="0"/>
        <v>1.2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f t="shared" si="1"/>
        <v>0</v>
      </c>
      <c r="AG21" s="10" t="s">
        <v>85</v>
      </c>
      <c r="AH21" s="5">
        <v>0.5</v>
      </c>
      <c r="AI21" s="5"/>
      <c r="AJ21" s="5"/>
      <c r="AK21" s="6" t="s">
        <v>105</v>
      </c>
      <c r="AL21" s="5">
        <v>0.1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>
        <f t="shared" si="2"/>
        <v>0.6</v>
      </c>
      <c r="BK21" s="5"/>
      <c r="BL21" s="7"/>
      <c r="BM21" s="21" t="s">
        <v>192</v>
      </c>
      <c r="BN21" s="5">
        <v>0.2</v>
      </c>
      <c r="BO21" s="41"/>
      <c r="BP21" s="41"/>
      <c r="BQ21" s="19">
        <f t="shared" si="3"/>
        <v>0.2</v>
      </c>
      <c r="BR21" s="5">
        <f t="shared" si="4"/>
        <v>0.2</v>
      </c>
      <c r="BS21" s="8">
        <f t="shared" si="5"/>
        <v>2</v>
      </c>
      <c r="BT21" s="5"/>
    </row>
    <row r="22" spans="1:78" ht="15.95" customHeight="1">
      <c r="A22" s="35">
        <v>1120152359</v>
      </c>
      <c r="B22" s="56" t="s">
        <v>337</v>
      </c>
      <c r="C22" s="5">
        <v>1.2</v>
      </c>
      <c r="D22" s="10" t="s">
        <v>115</v>
      </c>
      <c r="E22" s="5"/>
      <c r="F22" s="5"/>
      <c r="G22" s="8">
        <f t="shared" si="0"/>
        <v>1.2</v>
      </c>
      <c r="H22" s="5"/>
      <c r="I22" s="5"/>
      <c r="J22" s="5"/>
      <c r="K22" s="5"/>
      <c r="L22" s="5"/>
      <c r="M22" s="5"/>
      <c r="N22" s="6" t="s">
        <v>338</v>
      </c>
      <c r="O22" s="6" t="s">
        <v>339</v>
      </c>
      <c r="P22" s="5">
        <v>0.4</v>
      </c>
      <c r="Q22" s="9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f t="shared" si="1"/>
        <v>0.4</v>
      </c>
      <c r="AG22" s="7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>
        <f t="shared" si="2"/>
        <v>0</v>
      </c>
      <c r="BK22" s="5"/>
      <c r="BL22" s="7"/>
      <c r="BM22" s="21" t="s">
        <v>86</v>
      </c>
      <c r="BN22" s="5">
        <v>0.2</v>
      </c>
      <c r="BO22" s="41"/>
      <c r="BP22" s="41"/>
      <c r="BQ22" s="19">
        <f t="shared" si="3"/>
        <v>0.2</v>
      </c>
      <c r="BR22" s="5">
        <f t="shared" si="4"/>
        <v>0.2</v>
      </c>
      <c r="BS22" s="8">
        <f t="shared" si="5"/>
        <v>1.8</v>
      </c>
      <c r="BT22" s="5"/>
    </row>
    <row r="23" spans="1:78" ht="14.25" customHeight="1">
      <c r="A23" s="35">
        <v>1120152360</v>
      </c>
      <c r="B23" s="56" t="s">
        <v>340</v>
      </c>
      <c r="C23" s="5"/>
      <c r="D23" s="7"/>
      <c r="E23" s="5"/>
      <c r="F23" s="5"/>
      <c r="G23" s="8">
        <f t="shared" si="0"/>
        <v>0</v>
      </c>
      <c r="H23" s="5"/>
      <c r="I23" s="5"/>
      <c r="J23" s="5"/>
      <c r="K23" s="3"/>
      <c r="L23" s="5"/>
      <c r="M23" s="5"/>
      <c r="N23" s="5"/>
      <c r="O23" s="3"/>
      <c r="P23" s="3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>
        <f t="shared" si="1"/>
        <v>0</v>
      </c>
      <c r="AG23" s="7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>
        <f t="shared" si="2"/>
        <v>0</v>
      </c>
      <c r="BK23" s="5"/>
      <c r="BL23" s="7"/>
      <c r="BM23" s="21" t="s">
        <v>86</v>
      </c>
      <c r="BN23" s="5">
        <v>0.2</v>
      </c>
      <c r="BO23" s="7"/>
      <c r="BP23" s="7"/>
      <c r="BQ23" s="19">
        <f t="shared" si="3"/>
        <v>0.2</v>
      </c>
      <c r="BR23" s="5">
        <f t="shared" si="4"/>
        <v>0.2</v>
      </c>
      <c r="BS23" s="8">
        <f t="shared" si="5"/>
        <v>0.2</v>
      </c>
      <c r="BT23" s="19"/>
    </row>
    <row r="24" spans="1:78" ht="14.25" customHeight="1">
      <c r="A24" s="35">
        <v>1120152362</v>
      </c>
      <c r="B24" s="56" t="s">
        <v>341</v>
      </c>
      <c r="C24" s="5">
        <v>1.6</v>
      </c>
      <c r="D24" s="10" t="s">
        <v>111</v>
      </c>
      <c r="E24" s="5"/>
      <c r="F24" s="5"/>
      <c r="G24" s="8">
        <f t="shared" si="0"/>
        <v>1.6</v>
      </c>
      <c r="H24" s="5"/>
      <c r="I24" s="5"/>
      <c r="J24" s="5"/>
      <c r="K24" s="3"/>
      <c r="L24" s="5"/>
      <c r="M24" s="5"/>
      <c r="N24" s="5"/>
      <c r="O24" s="3"/>
      <c r="P24" s="3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>
        <f t="shared" si="1"/>
        <v>0</v>
      </c>
      <c r="AG24" s="7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>
        <v>80</v>
      </c>
      <c r="BF24" s="5">
        <v>0.5</v>
      </c>
      <c r="BG24" s="52"/>
      <c r="BH24" s="52"/>
      <c r="BI24" s="5"/>
      <c r="BJ24" s="5">
        <f t="shared" si="2"/>
        <v>0.5</v>
      </c>
      <c r="BK24" s="5"/>
      <c r="BL24" s="7"/>
      <c r="BM24" s="21" t="s">
        <v>342</v>
      </c>
      <c r="BN24" s="23">
        <v>0.4</v>
      </c>
      <c r="BO24" s="7" t="s">
        <v>246</v>
      </c>
      <c r="BP24" s="7">
        <v>0.1</v>
      </c>
      <c r="BQ24" s="19">
        <f t="shared" si="3"/>
        <v>0.5</v>
      </c>
      <c r="BR24" s="5">
        <f t="shared" si="4"/>
        <v>0.5</v>
      </c>
      <c r="BS24" s="8">
        <f t="shared" si="5"/>
        <v>2.6</v>
      </c>
      <c r="BT24" s="19"/>
    </row>
    <row r="25" spans="1:78" ht="14.25" customHeight="1">
      <c r="A25" s="35">
        <v>1120152363</v>
      </c>
      <c r="B25" s="56" t="s">
        <v>343</v>
      </c>
      <c r="C25" s="5"/>
      <c r="D25" s="7"/>
      <c r="E25" s="5"/>
      <c r="F25" s="5"/>
      <c r="G25" s="8">
        <f t="shared" si="0"/>
        <v>0</v>
      </c>
      <c r="H25" s="5"/>
      <c r="I25" s="5"/>
      <c r="J25" s="5"/>
      <c r="K25" s="3"/>
      <c r="L25" s="5"/>
      <c r="M25" s="5"/>
      <c r="N25" s="5"/>
      <c r="O25" s="3"/>
      <c r="P25" s="3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>
        <f t="shared" si="1"/>
        <v>0</v>
      </c>
      <c r="AG25" s="7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>
        <f t="shared" si="2"/>
        <v>0</v>
      </c>
      <c r="BK25" s="5"/>
      <c r="BL25" s="7"/>
      <c r="BM25" s="21" t="s">
        <v>86</v>
      </c>
      <c r="BN25" s="5">
        <v>0.2</v>
      </c>
      <c r="BO25" s="7"/>
      <c r="BP25" s="7"/>
      <c r="BQ25" s="19">
        <f t="shared" si="3"/>
        <v>0.2</v>
      </c>
      <c r="BR25" s="5">
        <f t="shared" si="4"/>
        <v>0.2</v>
      </c>
      <c r="BS25" s="8">
        <f t="shared" si="5"/>
        <v>0.2</v>
      </c>
      <c r="BT25" s="19"/>
    </row>
    <row r="26" spans="1:78" ht="14.25" customHeight="1">
      <c r="A26" s="35">
        <v>1120152364</v>
      </c>
      <c r="B26" s="56" t="s">
        <v>344</v>
      </c>
      <c r="C26" s="5">
        <v>1.2</v>
      </c>
      <c r="D26" s="10" t="s">
        <v>88</v>
      </c>
      <c r="E26" s="5"/>
      <c r="F26" s="5"/>
      <c r="G26" s="8">
        <f t="shared" si="0"/>
        <v>1.2</v>
      </c>
      <c r="H26" s="5"/>
      <c r="I26" s="5"/>
      <c r="J26" s="5"/>
      <c r="K26" s="3"/>
      <c r="L26" s="5"/>
      <c r="M26" s="5"/>
      <c r="N26" s="5"/>
      <c r="O26" s="3"/>
      <c r="P26" s="3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>
        <f t="shared" si="1"/>
        <v>0</v>
      </c>
      <c r="AG26" s="7"/>
      <c r="AH26" s="5"/>
      <c r="AI26" s="5"/>
      <c r="AJ26" s="5"/>
      <c r="AK26" s="6" t="s">
        <v>105</v>
      </c>
      <c r="AL26" s="5">
        <v>0.1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>
        <f t="shared" si="2"/>
        <v>0.1</v>
      </c>
      <c r="BK26" s="5"/>
      <c r="BL26" s="7"/>
      <c r="BM26" s="21" t="s">
        <v>345</v>
      </c>
      <c r="BN26" s="23">
        <v>0.5</v>
      </c>
      <c r="BO26" s="7" t="s">
        <v>246</v>
      </c>
      <c r="BP26" s="7">
        <v>0.1</v>
      </c>
      <c r="BQ26" s="19">
        <f t="shared" si="3"/>
        <v>0.6</v>
      </c>
      <c r="BR26" s="5">
        <f t="shared" si="4"/>
        <v>0.6</v>
      </c>
      <c r="BS26" s="8">
        <f t="shared" si="5"/>
        <v>1.9</v>
      </c>
      <c r="BT26" s="19"/>
    </row>
    <row r="27" spans="1:78" ht="14.25" customHeight="1">
      <c r="A27" s="35">
        <v>1120152365</v>
      </c>
      <c r="B27" s="56" t="s">
        <v>346</v>
      </c>
      <c r="C27" s="5"/>
      <c r="D27" s="7"/>
      <c r="E27" s="5"/>
      <c r="F27" s="5"/>
      <c r="G27" s="8">
        <f t="shared" si="0"/>
        <v>0</v>
      </c>
      <c r="H27" s="5"/>
      <c r="I27" s="5"/>
      <c r="J27" s="5"/>
      <c r="K27" s="3"/>
      <c r="L27" s="5"/>
      <c r="M27" s="5"/>
      <c r="N27" s="5"/>
      <c r="O27" s="3"/>
      <c r="P27" s="3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>
        <f t="shared" si="1"/>
        <v>0</v>
      </c>
      <c r="AG27" s="7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>
        <f t="shared" si="2"/>
        <v>0</v>
      </c>
      <c r="BK27" s="5"/>
      <c r="BL27" s="7"/>
      <c r="BM27" s="21" t="s">
        <v>86</v>
      </c>
      <c r="BN27" s="5">
        <v>0.2</v>
      </c>
      <c r="BO27" s="7" t="s">
        <v>246</v>
      </c>
      <c r="BP27" s="7">
        <v>0.1</v>
      </c>
      <c r="BQ27" s="19">
        <f t="shared" si="3"/>
        <v>0.30000000000000004</v>
      </c>
      <c r="BR27" s="5">
        <f t="shared" si="4"/>
        <v>0.30000000000000004</v>
      </c>
      <c r="BS27" s="8">
        <f t="shared" si="5"/>
        <v>0.30000000000000004</v>
      </c>
      <c r="BT27" s="19"/>
    </row>
    <row r="28" spans="1:78" ht="17.100000000000001" customHeight="1">
      <c r="A28" s="35">
        <v>1120152367</v>
      </c>
      <c r="B28" s="56" t="s">
        <v>347</v>
      </c>
      <c r="C28" s="5">
        <v>1.2</v>
      </c>
      <c r="D28" s="10" t="s">
        <v>109</v>
      </c>
      <c r="E28" s="5"/>
      <c r="F28" s="5"/>
      <c r="G28" s="8">
        <f t="shared" si="0"/>
        <v>1.2</v>
      </c>
      <c r="H28" s="5"/>
      <c r="I28" s="5"/>
      <c r="J28" s="5"/>
      <c r="K28" s="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13">
        <f t="shared" si="1"/>
        <v>0</v>
      </c>
      <c r="AG28" s="57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>
        <f t="shared" si="2"/>
        <v>0</v>
      </c>
      <c r="BK28" s="43"/>
      <c r="BL28" s="58"/>
      <c r="BM28" s="24" t="s">
        <v>153</v>
      </c>
      <c r="BN28" s="13">
        <v>0.2</v>
      </c>
      <c r="BO28" s="58"/>
      <c r="BP28" s="58"/>
      <c r="BQ28" s="27">
        <f t="shared" si="3"/>
        <v>0.2</v>
      </c>
      <c r="BR28" s="13">
        <f t="shared" si="4"/>
        <v>0.2</v>
      </c>
      <c r="BS28" s="28">
        <f t="shared" si="5"/>
        <v>1.4</v>
      </c>
      <c r="BT28" s="43"/>
    </row>
    <row r="29" spans="1:78" ht="13.5" customHeight="1">
      <c r="AF29" s="15"/>
      <c r="AG29" s="14"/>
      <c r="BJ29" s="15"/>
      <c r="BK29" s="14"/>
      <c r="BL29" s="14"/>
      <c r="BM29" s="14"/>
      <c r="BN29" s="14"/>
      <c r="BO29" s="14"/>
      <c r="BP29" s="14"/>
      <c r="BQ29" s="29"/>
      <c r="BR29" s="15"/>
      <c r="BS29" s="30"/>
      <c r="BT29" s="14"/>
      <c r="BU29" s="59"/>
      <c r="BV29" s="59"/>
      <c r="BW29" s="59"/>
      <c r="BX29" s="59"/>
      <c r="BY29" s="59"/>
      <c r="BZ29" s="59"/>
    </row>
    <row r="30" spans="1:78" ht="13.5" customHeight="1">
      <c r="AF30" s="16"/>
      <c r="BJ30" s="16"/>
      <c r="BQ30" s="31"/>
      <c r="BR30" s="16"/>
      <c r="BS30" s="32"/>
    </row>
    <row r="31" spans="1:78" ht="13.5" customHeight="1">
      <c r="AF31" s="16"/>
      <c r="BJ31" s="16"/>
      <c r="BQ31" s="31"/>
      <c r="BR31" s="16"/>
      <c r="BS31" s="32"/>
    </row>
    <row r="32" spans="1:78" ht="13.5" customHeight="1">
      <c r="AF32" s="16"/>
      <c r="BJ32" s="16"/>
      <c r="BQ32" s="31"/>
      <c r="BR32" s="16"/>
      <c r="BS32" s="32"/>
    </row>
    <row r="33" spans="32:71" ht="13.5" customHeight="1">
      <c r="AF33" s="16"/>
      <c r="BJ33" s="16"/>
      <c r="BQ33" s="31"/>
      <c r="BR33" s="16"/>
      <c r="BS33" s="32"/>
    </row>
    <row r="34" spans="32:71" ht="13.5" customHeight="1">
      <c r="AF34" s="16"/>
      <c r="BJ34" s="16"/>
      <c r="BQ34" s="31"/>
      <c r="BR34" s="16"/>
      <c r="BS34" s="32"/>
    </row>
    <row r="35" spans="32:71" ht="13.5" customHeight="1">
      <c r="AF35" s="16"/>
      <c r="BJ35" s="16"/>
      <c r="BQ35" s="31"/>
      <c r="BR35" s="16"/>
      <c r="BS35" s="32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workbookViewId="0">
      <selection activeCell="AG40" sqref="AG40"/>
    </sheetView>
  </sheetViews>
  <sheetFormatPr defaultColWidth="9" defaultRowHeight="13.5" customHeight="1"/>
  <cols>
    <col min="1" max="1" width="11.875" style="1" customWidth="1"/>
    <col min="2" max="256" width="9" style="1" customWidth="1"/>
  </cols>
  <sheetData>
    <row r="1" spans="1:72" ht="30.9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2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  <c r="AD1" s="93"/>
      <c r="AE1" s="93"/>
      <c r="AF1" s="93"/>
      <c r="AG1" s="92"/>
      <c r="AH1" s="92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4" t="s">
        <v>5</v>
      </c>
      <c r="AH2" s="92"/>
      <c r="AI2" s="96"/>
      <c r="AJ2" s="96"/>
      <c r="AK2" s="96"/>
      <c r="AL2" s="96"/>
      <c r="AM2" s="96"/>
      <c r="AN2" s="92"/>
      <c r="AO2" s="92"/>
      <c r="AP2" s="92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2"/>
      <c r="BO2" s="97"/>
      <c r="BP2" s="97"/>
      <c r="BQ2" s="97"/>
      <c r="BR2" s="97"/>
      <c r="BS2" s="3" t="s">
        <v>7</v>
      </c>
      <c r="BT2" s="3" t="s">
        <v>8</v>
      </c>
    </row>
    <row r="3" spans="1:72" ht="15.75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2"/>
      <c r="N3" s="94" t="s">
        <v>16</v>
      </c>
      <c r="O3" s="92"/>
      <c r="P3" s="92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144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2"/>
      <c r="BO3" s="97"/>
      <c r="BP3" s="97"/>
      <c r="BQ3" s="97"/>
      <c r="BR3" s="94" t="s">
        <v>27</v>
      </c>
      <c r="BS3" s="20"/>
      <c r="BT3" s="20"/>
    </row>
    <row r="4" spans="1:72" ht="5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2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2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2"/>
      <c r="BS4" s="5"/>
      <c r="BT4" s="5"/>
    </row>
    <row r="5" spans="1:72" ht="66.95" customHeight="1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5">
        <v>1120152368</v>
      </c>
      <c r="B6" s="6" t="s">
        <v>348</v>
      </c>
      <c r="C6" s="5"/>
      <c r="D6" s="5"/>
      <c r="E6" s="5"/>
      <c r="F6" s="7"/>
      <c r="G6" s="8">
        <f t="shared" ref="G6:G9" si="0">SUM(C6,E6)</f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>
        <f t="shared" ref="AF6:AF30" si="1">SUM(AE6,AC6,AA6,Y6,W6,R6,P6,M6,K6,I6,U6)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>
        <f t="shared" ref="BJ6:BJ30" si="2">SUM(BI6,BG6,BD6,BB6,AZ6,AV6,AT6,AR6,AP6,AN6,AL6,AJ6,AH6,BF6)</f>
        <v>0</v>
      </c>
      <c r="BK6" s="5"/>
      <c r="BL6" s="7"/>
      <c r="BM6" s="21" t="s">
        <v>86</v>
      </c>
      <c r="BN6" s="5">
        <v>0.2</v>
      </c>
      <c r="BO6" s="41"/>
      <c r="BP6" s="41"/>
      <c r="BQ6" s="19">
        <f t="shared" ref="BQ6:BQ30" si="3">SUM(BN6,BP6)</f>
        <v>0.2</v>
      </c>
      <c r="BR6" s="5">
        <f t="shared" ref="BR6:BR30" si="4">SUM(BQ6,BL6)</f>
        <v>0.2</v>
      </c>
      <c r="BS6" s="8">
        <f t="shared" ref="BS6:BS30" si="5">SUM(BR6,BJ6,AF6,G6)</f>
        <v>0.2</v>
      </c>
      <c r="BT6" s="5"/>
    </row>
    <row r="7" spans="1:72" ht="15.95" customHeight="1">
      <c r="A7" s="5">
        <v>1120152370</v>
      </c>
      <c r="B7" s="6" t="s">
        <v>349</v>
      </c>
      <c r="C7" s="5"/>
      <c r="D7" s="5"/>
      <c r="E7" s="5"/>
      <c r="F7" s="7"/>
      <c r="G7" s="8">
        <f t="shared" si="0"/>
        <v>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>
        <f t="shared" si="1"/>
        <v>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>
        <f t="shared" si="2"/>
        <v>0</v>
      </c>
      <c r="BK7" s="19"/>
      <c r="BL7" s="41"/>
      <c r="BM7" s="21" t="s">
        <v>86</v>
      </c>
      <c r="BN7" s="5">
        <v>0.2</v>
      </c>
      <c r="BO7" s="41"/>
      <c r="BP7" s="41"/>
      <c r="BQ7" s="19">
        <f t="shared" si="3"/>
        <v>0.2</v>
      </c>
      <c r="BR7" s="5">
        <f t="shared" si="4"/>
        <v>0.2</v>
      </c>
      <c r="BS7" s="8">
        <f t="shared" si="5"/>
        <v>0.2</v>
      </c>
      <c r="BT7" s="5"/>
    </row>
    <row r="8" spans="1:72" ht="15.95" customHeight="1">
      <c r="A8" s="5">
        <v>1120152371</v>
      </c>
      <c r="B8" s="6" t="s">
        <v>350</v>
      </c>
      <c r="C8" s="5"/>
      <c r="D8" s="7"/>
      <c r="E8" s="5"/>
      <c r="F8" s="7"/>
      <c r="G8" s="8">
        <f t="shared" si="0"/>
        <v>0</v>
      </c>
      <c r="H8" s="5"/>
      <c r="I8" s="5"/>
      <c r="J8" s="5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si="1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>
        <v>8</v>
      </c>
      <c r="BF8" s="5">
        <v>0.2</v>
      </c>
      <c r="BG8" s="5"/>
      <c r="BH8" s="5"/>
      <c r="BI8" s="5"/>
      <c r="BJ8" s="5">
        <f t="shared" si="2"/>
        <v>0.2</v>
      </c>
      <c r="BK8" s="5"/>
      <c r="BL8" s="7"/>
      <c r="BM8" s="21" t="s">
        <v>86</v>
      </c>
      <c r="BN8" s="5">
        <v>0.2</v>
      </c>
      <c r="BO8" s="41"/>
      <c r="BP8" s="41"/>
      <c r="BQ8" s="19">
        <f t="shared" si="3"/>
        <v>0.2</v>
      </c>
      <c r="BR8" s="5">
        <f t="shared" si="4"/>
        <v>0.2</v>
      </c>
      <c r="BS8" s="8">
        <f t="shared" si="5"/>
        <v>0.4</v>
      </c>
      <c r="BT8" s="5"/>
    </row>
    <row r="9" spans="1:72" ht="15.95" customHeight="1">
      <c r="A9" s="5">
        <v>1120152373</v>
      </c>
      <c r="B9" s="6" t="s">
        <v>351</v>
      </c>
      <c r="C9" s="5"/>
      <c r="D9" s="7"/>
      <c r="E9" s="5"/>
      <c r="F9" s="7"/>
      <c r="G9" s="8">
        <f t="shared" si="0"/>
        <v>0</v>
      </c>
      <c r="H9" s="5"/>
      <c r="I9" s="5"/>
      <c r="J9" s="5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f t="shared" si="1"/>
        <v>0</v>
      </c>
      <c r="AG9" s="5"/>
      <c r="AH9" s="5"/>
      <c r="AI9" s="5"/>
      <c r="AJ9" s="5"/>
      <c r="AK9" s="6" t="s">
        <v>105</v>
      </c>
      <c r="AL9" s="5">
        <v>0.1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>
        <v>4</v>
      </c>
      <c r="BF9" s="5">
        <v>0.1</v>
      </c>
      <c r="BG9" s="5"/>
      <c r="BH9" s="5"/>
      <c r="BI9" s="5"/>
      <c r="BJ9" s="5">
        <f t="shared" si="2"/>
        <v>0.2</v>
      </c>
      <c r="BK9" s="5"/>
      <c r="BL9" s="7"/>
      <c r="BM9" s="21" t="s">
        <v>86</v>
      </c>
      <c r="BN9" s="5">
        <v>0.2</v>
      </c>
      <c r="BO9" s="41"/>
      <c r="BP9" s="41"/>
      <c r="BQ9" s="19">
        <f t="shared" si="3"/>
        <v>0.2</v>
      </c>
      <c r="BR9" s="5">
        <f t="shared" si="4"/>
        <v>0.2</v>
      </c>
      <c r="BS9" s="8">
        <f t="shared" si="5"/>
        <v>0.4</v>
      </c>
      <c r="BT9" s="5"/>
    </row>
    <row r="10" spans="1:72" ht="15.95" customHeight="1">
      <c r="A10" s="5">
        <v>1120152374</v>
      </c>
      <c r="B10" s="6" t="s">
        <v>352</v>
      </c>
      <c r="C10" s="5">
        <v>1.2</v>
      </c>
      <c r="D10" s="10" t="s">
        <v>151</v>
      </c>
      <c r="E10" s="5">
        <v>1.6</v>
      </c>
      <c r="F10" s="10" t="s">
        <v>353</v>
      </c>
      <c r="G10" s="8">
        <v>2</v>
      </c>
      <c r="H10" s="5"/>
      <c r="I10" s="5"/>
      <c r="J10" s="5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>
        <f t="shared" si="1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>
        <f t="shared" si="2"/>
        <v>0</v>
      </c>
      <c r="BK10" s="19"/>
      <c r="BL10" s="41"/>
      <c r="BM10" s="21" t="s">
        <v>86</v>
      </c>
      <c r="BN10" s="5">
        <v>0.2</v>
      </c>
      <c r="BO10" s="41"/>
      <c r="BP10" s="41"/>
      <c r="BQ10" s="19">
        <f t="shared" si="3"/>
        <v>0.2</v>
      </c>
      <c r="BR10" s="5">
        <f t="shared" si="4"/>
        <v>0.2</v>
      </c>
      <c r="BS10" s="8">
        <f t="shared" si="5"/>
        <v>2.2000000000000002</v>
      </c>
      <c r="BT10" s="5"/>
    </row>
    <row r="11" spans="1:72" ht="15.95" customHeight="1">
      <c r="A11" s="5">
        <v>1120152375</v>
      </c>
      <c r="B11" s="6" t="s">
        <v>354</v>
      </c>
      <c r="C11" s="5"/>
      <c r="D11" s="7"/>
      <c r="E11" s="5"/>
      <c r="F11" s="7"/>
      <c r="G11" s="8">
        <f t="shared" ref="G11:G13" si="6">SUM(C11,E11)</f>
        <v>0</v>
      </c>
      <c r="H11" s="5"/>
      <c r="I11" s="5"/>
      <c r="J11" s="5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1"/>
        <v>0</v>
      </c>
      <c r="AG11" s="5"/>
      <c r="AH11" s="5"/>
      <c r="AI11" s="5"/>
      <c r="AJ11" s="5"/>
      <c r="AK11" s="6" t="s">
        <v>105</v>
      </c>
      <c r="AL11" s="5">
        <v>0.1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>
        <v>4</v>
      </c>
      <c r="BF11" s="5">
        <v>0.1</v>
      </c>
      <c r="BG11" s="5"/>
      <c r="BH11" s="5"/>
      <c r="BI11" s="5"/>
      <c r="BJ11" s="5">
        <f t="shared" si="2"/>
        <v>0.2</v>
      </c>
      <c r="BK11" s="5"/>
      <c r="BL11" s="7"/>
      <c r="BM11" s="21" t="s">
        <v>86</v>
      </c>
      <c r="BN11" s="5">
        <v>0.2</v>
      </c>
      <c r="BO11" s="41"/>
      <c r="BP11" s="41"/>
      <c r="BQ11" s="19">
        <f t="shared" si="3"/>
        <v>0.2</v>
      </c>
      <c r="BR11" s="5">
        <f t="shared" si="4"/>
        <v>0.2</v>
      </c>
      <c r="BS11" s="8">
        <f t="shared" si="5"/>
        <v>0.4</v>
      </c>
      <c r="BT11" s="5"/>
    </row>
    <row r="12" spans="1:72" ht="15.95" customHeight="1">
      <c r="A12" s="5">
        <v>1120152376</v>
      </c>
      <c r="B12" s="6" t="s">
        <v>355</v>
      </c>
      <c r="C12" s="5"/>
      <c r="D12" s="7"/>
      <c r="E12" s="5"/>
      <c r="F12" s="7"/>
      <c r="G12" s="8">
        <f t="shared" si="6"/>
        <v>0</v>
      </c>
      <c r="H12" s="5"/>
      <c r="I12" s="5"/>
      <c r="J12" s="5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f t="shared" si="1"/>
        <v>0</v>
      </c>
      <c r="AG12" s="7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>
        <f t="shared" si="2"/>
        <v>0</v>
      </c>
      <c r="BK12" s="5"/>
      <c r="BL12" s="7"/>
      <c r="BM12" s="21" t="s">
        <v>86</v>
      </c>
      <c r="BN12" s="5">
        <v>0.2</v>
      </c>
      <c r="BO12" s="7" t="s">
        <v>246</v>
      </c>
      <c r="BP12" s="7">
        <v>0.1</v>
      </c>
      <c r="BQ12" s="19">
        <f t="shared" si="3"/>
        <v>0.30000000000000004</v>
      </c>
      <c r="BR12" s="5">
        <f t="shared" si="4"/>
        <v>0.30000000000000004</v>
      </c>
      <c r="BS12" s="8">
        <f t="shared" si="5"/>
        <v>0.30000000000000004</v>
      </c>
      <c r="BT12" s="5"/>
    </row>
    <row r="13" spans="1:72" ht="15.95" customHeight="1">
      <c r="A13" s="5">
        <v>1120152377</v>
      </c>
      <c r="B13" s="6" t="s">
        <v>356</v>
      </c>
      <c r="C13" s="5">
        <v>1.6</v>
      </c>
      <c r="D13" s="10" t="s">
        <v>111</v>
      </c>
      <c r="E13" s="5"/>
      <c r="F13" s="7"/>
      <c r="G13" s="8">
        <f t="shared" si="6"/>
        <v>1.6</v>
      </c>
      <c r="H13" s="5"/>
      <c r="I13" s="5"/>
      <c r="J13" s="5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>
        <f t="shared" si="1"/>
        <v>0</v>
      </c>
      <c r="AG13" s="7"/>
      <c r="AH13" s="5"/>
      <c r="AI13" s="5"/>
      <c r="AJ13" s="5"/>
      <c r="AK13" s="6" t="s">
        <v>105</v>
      </c>
      <c r="AL13" s="5">
        <v>0.1</v>
      </c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>
        <v>4</v>
      </c>
      <c r="BF13" s="5">
        <v>0.1</v>
      </c>
      <c r="BG13" s="5"/>
      <c r="BH13" s="5"/>
      <c r="BI13" s="5"/>
      <c r="BJ13" s="5">
        <f t="shared" si="2"/>
        <v>0.2</v>
      </c>
      <c r="BK13" s="19"/>
      <c r="BL13" s="41"/>
      <c r="BM13" s="21" t="s">
        <v>86</v>
      </c>
      <c r="BN13" s="5">
        <v>0.2</v>
      </c>
      <c r="BO13" s="41"/>
      <c r="BP13" s="41"/>
      <c r="BQ13" s="19">
        <f t="shared" si="3"/>
        <v>0.2</v>
      </c>
      <c r="BR13" s="5">
        <f t="shared" si="4"/>
        <v>0.2</v>
      </c>
      <c r="BS13" s="8">
        <f t="shared" si="5"/>
        <v>2</v>
      </c>
      <c r="BT13" s="5"/>
    </row>
    <row r="14" spans="1:72" ht="15.95" customHeight="1">
      <c r="A14" s="5">
        <v>1120152378</v>
      </c>
      <c r="B14" s="6" t="s">
        <v>357</v>
      </c>
      <c r="C14" s="5">
        <v>1.6</v>
      </c>
      <c r="D14" s="10" t="s">
        <v>123</v>
      </c>
      <c r="E14" s="5">
        <v>2</v>
      </c>
      <c r="F14" s="10" t="s">
        <v>358</v>
      </c>
      <c r="G14" s="8">
        <v>2</v>
      </c>
      <c r="H14" s="5"/>
      <c r="I14" s="5"/>
      <c r="J14" s="5">
        <v>1</v>
      </c>
      <c r="K14" s="3" t="s">
        <v>104</v>
      </c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>
        <f t="shared" si="1"/>
        <v>0</v>
      </c>
      <c r="AG14" s="10" t="s">
        <v>85</v>
      </c>
      <c r="AH14" s="5">
        <v>0.5</v>
      </c>
      <c r="AI14" s="6" t="s">
        <v>105</v>
      </c>
      <c r="AJ14" s="5">
        <v>0.1</v>
      </c>
      <c r="AK14" s="6" t="s">
        <v>105</v>
      </c>
      <c r="AL14" s="5">
        <v>0.1</v>
      </c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>
        <v>8</v>
      </c>
      <c r="BF14" s="5">
        <v>0.2</v>
      </c>
      <c r="BG14" s="5"/>
      <c r="BH14" s="5"/>
      <c r="BI14" s="5"/>
      <c r="BJ14" s="5">
        <f t="shared" si="2"/>
        <v>0.89999999999999991</v>
      </c>
      <c r="BK14" s="5"/>
      <c r="BL14" s="7"/>
      <c r="BM14" s="21" t="s">
        <v>86</v>
      </c>
      <c r="BN14" s="5">
        <v>0.2</v>
      </c>
      <c r="BO14" s="41"/>
      <c r="BP14" s="41"/>
      <c r="BQ14" s="19">
        <f t="shared" si="3"/>
        <v>0.2</v>
      </c>
      <c r="BR14" s="5">
        <f t="shared" si="4"/>
        <v>0.2</v>
      </c>
      <c r="BS14" s="8">
        <f t="shared" si="5"/>
        <v>3.0999999999999996</v>
      </c>
      <c r="BT14" s="5"/>
    </row>
    <row r="15" spans="1:72" ht="15.95" customHeight="1">
      <c r="A15" s="5">
        <v>1120152379</v>
      </c>
      <c r="B15" s="6" t="s">
        <v>359</v>
      </c>
      <c r="C15" s="5"/>
      <c r="D15" s="7"/>
      <c r="E15" s="5"/>
      <c r="F15" s="7"/>
      <c r="G15" s="8">
        <f t="shared" ref="G15:G21" si="7">SUM(C15,E15)</f>
        <v>0</v>
      </c>
      <c r="H15" s="5"/>
      <c r="I15" s="5"/>
      <c r="J15" s="5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>
        <f t="shared" si="1"/>
        <v>0</v>
      </c>
      <c r="AG15" s="7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>
        <f t="shared" si="2"/>
        <v>0</v>
      </c>
      <c r="BK15" s="5"/>
      <c r="BL15" s="7"/>
      <c r="BM15" s="21" t="s">
        <v>86</v>
      </c>
      <c r="BN15" s="5">
        <v>0.2</v>
      </c>
      <c r="BO15" s="41"/>
      <c r="BP15" s="41"/>
      <c r="BQ15" s="19">
        <f t="shared" si="3"/>
        <v>0.2</v>
      </c>
      <c r="BR15" s="5">
        <f t="shared" si="4"/>
        <v>0.2</v>
      </c>
      <c r="BS15" s="8">
        <f t="shared" si="5"/>
        <v>0.2</v>
      </c>
      <c r="BT15" s="5"/>
    </row>
    <row r="16" spans="1:72" ht="15.95" customHeight="1">
      <c r="A16" s="5">
        <v>1120152380</v>
      </c>
      <c r="B16" s="6" t="s">
        <v>360</v>
      </c>
      <c r="C16" s="5"/>
      <c r="D16" s="7"/>
      <c r="E16" s="5"/>
      <c r="F16" s="7"/>
      <c r="G16" s="8">
        <f t="shared" si="7"/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>
        <f t="shared" si="1"/>
        <v>0</v>
      </c>
      <c r="AG16" s="7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>
        <v>4</v>
      </c>
      <c r="BF16" s="5">
        <v>0.1</v>
      </c>
      <c r="BG16" s="5"/>
      <c r="BH16" s="5"/>
      <c r="BI16" s="5"/>
      <c r="BJ16" s="5">
        <f t="shared" si="2"/>
        <v>0.1</v>
      </c>
      <c r="BK16" s="19"/>
      <c r="BL16" s="41"/>
      <c r="BM16" s="21" t="s">
        <v>86</v>
      </c>
      <c r="BN16" s="5">
        <v>0.2</v>
      </c>
      <c r="BO16" s="41"/>
      <c r="BP16" s="41"/>
      <c r="BQ16" s="19">
        <f t="shared" si="3"/>
        <v>0.2</v>
      </c>
      <c r="BR16" s="5">
        <f t="shared" si="4"/>
        <v>0.2</v>
      </c>
      <c r="BS16" s="8">
        <f t="shared" si="5"/>
        <v>0.30000000000000004</v>
      </c>
      <c r="BT16" s="5"/>
    </row>
    <row r="17" spans="1:72" ht="15.95" customHeight="1">
      <c r="A17" s="5">
        <v>1120152381</v>
      </c>
      <c r="B17" s="6" t="s">
        <v>361</v>
      </c>
      <c r="C17" s="5"/>
      <c r="D17" s="7"/>
      <c r="E17" s="5"/>
      <c r="F17" s="7"/>
      <c r="G17" s="8">
        <f t="shared" si="7"/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>
        <f t="shared" si="1"/>
        <v>0</v>
      </c>
      <c r="AG17" s="7"/>
      <c r="AH17" s="5"/>
      <c r="AI17" s="5"/>
      <c r="AJ17" s="5"/>
      <c r="AK17" s="6" t="s">
        <v>105</v>
      </c>
      <c r="AL17" s="5">
        <v>0.1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>
        <f t="shared" si="2"/>
        <v>0.1</v>
      </c>
      <c r="BK17" s="5"/>
      <c r="BL17" s="7"/>
      <c r="BM17" s="21" t="s">
        <v>86</v>
      </c>
      <c r="BN17" s="5">
        <v>0.2</v>
      </c>
      <c r="BO17" s="41"/>
      <c r="BP17" s="41"/>
      <c r="BQ17" s="19">
        <f t="shared" si="3"/>
        <v>0.2</v>
      </c>
      <c r="BR17" s="5">
        <f t="shared" si="4"/>
        <v>0.2</v>
      </c>
      <c r="BS17" s="8">
        <f t="shared" si="5"/>
        <v>0.30000000000000004</v>
      </c>
      <c r="BT17" s="5"/>
    </row>
    <row r="18" spans="1:72" ht="15.95" customHeight="1">
      <c r="A18" s="5">
        <v>1120152382</v>
      </c>
      <c r="B18" s="6" t="s">
        <v>362</v>
      </c>
      <c r="C18" s="5"/>
      <c r="D18" s="7"/>
      <c r="E18" s="5"/>
      <c r="F18" s="7"/>
      <c r="G18" s="8">
        <f t="shared" si="7"/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>
        <f t="shared" si="1"/>
        <v>0</v>
      </c>
      <c r="AG18" s="7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>
        <f t="shared" si="2"/>
        <v>0</v>
      </c>
      <c r="BK18" s="5"/>
      <c r="BL18" s="7"/>
      <c r="BM18" s="21" t="s">
        <v>86</v>
      </c>
      <c r="BN18" s="5">
        <v>0.2</v>
      </c>
      <c r="BO18" s="41"/>
      <c r="BP18" s="41"/>
      <c r="BQ18" s="19">
        <f t="shared" si="3"/>
        <v>0.2</v>
      </c>
      <c r="BR18" s="5">
        <f t="shared" si="4"/>
        <v>0.2</v>
      </c>
      <c r="BS18" s="8">
        <f t="shared" si="5"/>
        <v>0.2</v>
      </c>
      <c r="BT18" s="5"/>
    </row>
    <row r="19" spans="1:72" ht="15.95" customHeight="1">
      <c r="A19" s="5">
        <v>1120152383</v>
      </c>
      <c r="B19" s="6" t="s">
        <v>363</v>
      </c>
      <c r="C19" s="5"/>
      <c r="D19" s="7"/>
      <c r="E19" s="5"/>
      <c r="F19" s="7"/>
      <c r="G19" s="8">
        <f t="shared" si="7"/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>
        <f t="shared" si="1"/>
        <v>0</v>
      </c>
      <c r="AG19" s="7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>
        <f t="shared" si="2"/>
        <v>0</v>
      </c>
      <c r="BK19" s="19"/>
      <c r="BL19" s="41"/>
      <c r="BM19" s="21" t="s">
        <v>86</v>
      </c>
      <c r="BN19" s="5">
        <v>0.2</v>
      </c>
      <c r="BO19" s="41"/>
      <c r="BP19" s="41"/>
      <c r="BQ19" s="19">
        <f t="shared" si="3"/>
        <v>0.2</v>
      </c>
      <c r="BR19" s="5">
        <f t="shared" si="4"/>
        <v>0.2</v>
      </c>
      <c r="BS19" s="8">
        <f t="shared" si="5"/>
        <v>0.2</v>
      </c>
      <c r="BT19" s="5"/>
    </row>
    <row r="20" spans="1:72" ht="15.95" customHeight="1">
      <c r="A20" s="5">
        <v>120152384</v>
      </c>
      <c r="B20" s="6" t="s">
        <v>364</v>
      </c>
      <c r="C20" s="5">
        <v>1.2</v>
      </c>
      <c r="D20" s="10" t="s">
        <v>127</v>
      </c>
      <c r="E20" s="5"/>
      <c r="F20" s="7"/>
      <c r="G20" s="8">
        <f t="shared" si="7"/>
        <v>1.2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>
        <f t="shared" si="1"/>
        <v>0</v>
      </c>
      <c r="AG20" s="7"/>
      <c r="AH20" s="5"/>
      <c r="AI20" s="5"/>
      <c r="AJ20" s="5"/>
      <c r="AK20" s="6" t="s">
        <v>105</v>
      </c>
      <c r="AL20" s="5">
        <v>0.1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>
        <v>7</v>
      </c>
      <c r="BF20" s="5">
        <v>0.1</v>
      </c>
      <c r="BG20" s="5"/>
      <c r="BH20" s="5"/>
      <c r="BI20" s="5"/>
      <c r="BJ20" s="5">
        <f t="shared" si="2"/>
        <v>0.2</v>
      </c>
      <c r="BK20" s="5"/>
      <c r="BL20" s="7"/>
      <c r="BM20" s="21" t="s">
        <v>86</v>
      </c>
      <c r="BN20" s="5">
        <v>0.2</v>
      </c>
      <c r="BO20" s="41"/>
      <c r="BP20" s="41"/>
      <c r="BQ20" s="19">
        <f t="shared" si="3"/>
        <v>0.2</v>
      </c>
      <c r="BR20" s="5">
        <f t="shared" si="4"/>
        <v>0.2</v>
      </c>
      <c r="BS20" s="8">
        <f t="shared" si="5"/>
        <v>1.6</v>
      </c>
      <c r="BT20" s="5"/>
    </row>
    <row r="21" spans="1:72" ht="15.95" customHeight="1">
      <c r="A21" s="5">
        <v>1120152385</v>
      </c>
      <c r="B21" s="6" t="s">
        <v>365</v>
      </c>
      <c r="C21" s="5"/>
      <c r="D21" s="7"/>
      <c r="E21" s="5"/>
      <c r="F21" s="7"/>
      <c r="G21" s="8">
        <f t="shared" si="7"/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f t="shared" si="1"/>
        <v>0</v>
      </c>
      <c r="AG21" s="7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>
        <f t="shared" si="2"/>
        <v>0</v>
      </c>
      <c r="BK21" s="5"/>
      <c r="BL21" s="7"/>
      <c r="BM21" s="21" t="s">
        <v>86</v>
      </c>
      <c r="BN21" s="5">
        <v>0.2</v>
      </c>
      <c r="BO21" s="41"/>
      <c r="BP21" s="41"/>
      <c r="BQ21" s="19">
        <f t="shared" si="3"/>
        <v>0.2</v>
      </c>
      <c r="BR21" s="5">
        <f t="shared" si="4"/>
        <v>0.2</v>
      </c>
      <c r="BS21" s="8">
        <f t="shared" si="5"/>
        <v>0.2</v>
      </c>
      <c r="BT21" s="5"/>
    </row>
    <row r="22" spans="1:72" ht="15.95" customHeight="1">
      <c r="A22" s="5">
        <v>1120152386</v>
      </c>
      <c r="B22" s="6" t="s">
        <v>366</v>
      </c>
      <c r="C22" s="5">
        <v>1</v>
      </c>
      <c r="D22" s="10" t="s">
        <v>129</v>
      </c>
      <c r="E22" s="5">
        <v>1.6</v>
      </c>
      <c r="F22" s="10" t="s">
        <v>367</v>
      </c>
      <c r="G22" s="8">
        <v>2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f t="shared" si="1"/>
        <v>0</v>
      </c>
      <c r="AG22" s="7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>
        <v>8</v>
      </c>
      <c r="BF22" s="5">
        <v>0.2</v>
      </c>
      <c r="BG22" s="5"/>
      <c r="BH22" s="5"/>
      <c r="BI22" s="5"/>
      <c r="BJ22" s="5">
        <f t="shared" si="2"/>
        <v>0.2</v>
      </c>
      <c r="BK22" s="19"/>
      <c r="BL22" s="41"/>
      <c r="BM22" s="21" t="s">
        <v>86</v>
      </c>
      <c r="BN22" s="5">
        <v>0.2</v>
      </c>
      <c r="BO22" s="41"/>
      <c r="BP22" s="41"/>
      <c r="BQ22" s="19">
        <f t="shared" si="3"/>
        <v>0.2</v>
      </c>
      <c r="BR22" s="5">
        <f t="shared" si="4"/>
        <v>0.2</v>
      </c>
      <c r="BS22" s="8">
        <f t="shared" si="5"/>
        <v>2.4</v>
      </c>
      <c r="BT22" s="5"/>
    </row>
    <row r="23" spans="1:72" ht="15.95" customHeight="1">
      <c r="A23" s="5">
        <v>1120152387</v>
      </c>
      <c r="B23" s="6" t="s">
        <v>368</v>
      </c>
      <c r="C23" s="5">
        <v>1.2</v>
      </c>
      <c r="D23" s="10" t="s">
        <v>88</v>
      </c>
      <c r="E23" s="5"/>
      <c r="F23" s="7"/>
      <c r="G23" s="8">
        <f t="shared" ref="G23:G27" si="8">SUM(C23,E23)</f>
        <v>1.2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>
        <f t="shared" si="1"/>
        <v>0</v>
      </c>
      <c r="AG23" s="10" t="s">
        <v>85</v>
      </c>
      <c r="AH23" s="5">
        <v>0.5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>
        <f t="shared" si="2"/>
        <v>0.5</v>
      </c>
      <c r="BK23" s="5"/>
      <c r="BL23" s="7"/>
      <c r="BM23" s="21" t="s">
        <v>86</v>
      </c>
      <c r="BN23" s="5">
        <v>0.2</v>
      </c>
      <c r="BO23" s="41"/>
      <c r="BP23" s="41"/>
      <c r="BQ23" s="19">
        <f t="shared" si="3"/>
        <v>0.2</v>
      </c>
      <c r="BR23" s="5">
        <f t="shared" si="4"/>
        <v>0.2</v>
      </c>
      <c r="BS23" s="8">
        <f t="shared" si="5"/>
        <v>1.9</v>
      </c>
      <c r="BT23" s="5"/>
    </row>
    <row r="24" spans="1:72" ht="15.95" customHeight="1">
      <c r="A24" s="5">
        <v>1120152388</v>
      </c>
      <c r="B24" s="6" t="s">
        <v>369</v>
      </c>
      <c r="C24" s="5">
        <v>1.2</v>
      </c>
      <c r="D24" s="10" t="s">
        <v>115</v>
      </c>
      <c r="E24" s="5"/>
      <c r="F24" s="7"/>
      <c r="G24" s="8">
        <f t="shared" si="8"/>
        <v>1.2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>
        <f t="shared" si="1"/>
        <v>0</v>
      </c>
      <c r="AG24" s="7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>
        <v>4</v>
      </c>
      <c r="BF24" s="5">
        <v>0.1</v>
      </c>
      <c r="BG24" s="5"/>
      <c r="BH24" s="5"/>
      <c r="BI24" s="5"/>
      <c r="BJ24" s="5">
        <f t="shared" si="2"/>
        <v>0.1</v>
      </c>
      <c r="BK24" s="5"/>
      <c r="BL24" s="7"/>
      <c r="BM24" s="21" t="s">
        <v>86</v>
      </c>
      <c r="BN24" s="5">
        <v>0.2</v>
      </c>
      <c r="BO24" s="41"/>
      <c r="BP24" s="41"/>
      <c r="BQ24" s="19">
        <f t="shared" si="3"/>
        <v>0.2</v>
      </c>
      <c r="BR24" s="5">
        <f t="shared" si="4"/>
        <v>0.2</v>
      </c>
      <c r="BS24" s="8">
        <f t="shared" si="5"/>
        <v>1.5</v>
      </c>
      <c r="BT24" s="5"/>
    </row>
    <row r="25" spans="1:72" ht="15.95" customHeight="1">
      <c r="A25" s="5">
        <v>1120152390</v>
      </c>
      <c r="B25" s="6" t="s">
        <v>370</v>
      </c>
      <c r="C25" s="5"/>
      <c r="D25" s="7"/>
      <c r="E25" s="5"/>
      <c r="F25" s="7"/>
      <c r="G25" s="8">
        <f t="shared" si="8"/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>
        <f t="shared" si="1"/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>
        <f t="shared" si="2"/>
        <v>0</v>
      </c>
      <c r="BK25" s="19"/>
      <c r="BL25" s="41"/>
      <c r="BM25" s="21" t="s">
        <v>86</v>
      </c>
      <c r="BN25" s="5">
        <v>0.2</v>
      </c>
      <c r="BO25" s="41"/>
      <c r="BP25" s="41"/>
      <c r="BQ25" s="19">
        <f t="shared" si="3"/>
        <v>0.2</v>
      </c>
      <c r="BR25" s="5">
        <f t="shared" si="4"/>
        <v>0.2</v>
      </c>
      <c r="BS25" s="8">
        <f t="shared" si="5"/>
        <v>0.2</v>
      </c>
      <c r="BT25" s="5"/>
    </row>
    <row r="26" spans="1:72" ht="15.95" customHeight="1">
      <c r="A26" s="5">
        <v>1120152392</v>
      </c>
      <c r="B26" s="6" t="s">
        <v>371</v>
      </c>
      <c r="C26" s="5"/>
      <c r="D26" s="7"/>
      <c r="E26" s="5"/>
      <c r="F26" s="7"/>
      <c r="G26" s="8">
        <f t="shared" si="8"/>
        <v>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>
        <f t="shared" si="1"/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>
        <v>4</v>
      </c>
      <c r="BF26" s="5">
        <v>0.1</v>
      </c>
      <c r="BG26" s="5"/>
      <c r="BH26" s="5"/>
      <c r="BI26" s="5"/>
      <c r="BJ26" s="5">
        <f t="shared" si="2"/>
        <v>0.1</v>
      </c>
      <c r="BK26" s="5"/>
      <c r="BL26" s="7"/>
      <c r="BM26" s="21" t="s">
        <v>86</v>
      </c>
      <c r="BN26" s="5">
        <v>0.2</v>
      </c>
      <c r="BO26" s="41"/>
      <c r="BP26" s="41"/>
      <c r="BQ26" s="19">
        <f t="shared" si="3"/>
        <v>0.2</v>
      </c>
      <c r="BR26" s="5">
        <f t="shared" si="4"/>
        <v>0.2</v>
      </c>
      <c r="BS26" s="8">
        <f t="shared" si="5"/>
        <v>0.30000000000000004</v>
      </c>
      <c r="BT26" s="5"/>
    </row>
    <row r="27" spans="1:72" ht="15.95" customHeight="1">
      <c r="A27" s="5">
        <v>1120152394</v>
      </c>
      <c r="B27" s="6" t="s">
        <v>372</v>
      </c>
      <c r="C27" s="5"/>
      <c r="D27" s="7"/>
      <c r="E27" s="5"/>
      <c r="F27" s="7"/>
      <c r="G27" s="8">
        <f t="shared" si="8"/>
        <v>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>
        <f t="shared" si="1"/>
        <v>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>
        <f t="shared" si="2"/>
        <v>0</v>
      </c>
      <c r="BK27" s="5"/>
      <c r="BL27" s="7"/>
      <c r="BM27" s="21" t="s">
        <v>86</v>
      </c>
      <c r="BN27" s="5">
        <v>0.2</v>
      </c>
      <c r="BO27" s="41"/>
      <c r="BP27" s="41"/>
      <c r="BQ27" s="19">
        <f t="shared" si="3"/>
        <v>0.2</v>
      </c>
      <c r="BR27" s="5">
        <f t="shared" si="4"/>
        <v>0.2</v>
      </c>
      <c r="BS27" s="8">
        <f t="shared" si="5"/>
        <v>0.2</v>
      </c>
      <c r="BT27" s="5"/>
    </row>
    <row r="28" spans="1:72" ht="14.1" customHeight="1">
      <c r="A28" s="5">
        <v>1120152395</v>
      </c>
      <c r="B28" s="6" t="s">
        <v>373</v>
      </c>
      <c r="C28" s="5">
        <v>1.2</v>
      </c>
      <c r="D28" s="10" t="s">
        <v>99</v>
      </c>
      <c r="E28" s="5">
        <v>1.6</v>
      </c>
      <c r="F28" s="10" t="s">
        <v>374</v>
      </c>
      <c r="G28" s="8">
        <v>2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>
        <f t="shared" si="1"/>
        <v>0</v>
      </c>
      <c r="AG28" s="5"/>
      <c r="AH28" s="5"/>
      <c r="AI28" s="5"/>
      <c r="AJ28" s="5"/>
      <c r="AK28" s="6" t="s">
        <v>105</v>
      </c>
      <c r="AL28" s="5">
        <v>0.1</v>
      </c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>
        <v>8</v>
      </c>
      <c r="BF28" s="5">
        <v>0.2</v>
      </c>
      <c r="BG28" s="5"/>
      <c r="BH28" s="5"/>
      <c r="BI28" s="5"/>
      <c r="BJ28" s="5">
        <f t="shared" si="2"/>
        <v>0.30000000000000004</v>
      </c>
      <c r="BK28" s="5"/>
      <c r="BL28" s="7"/>
      <c r="BM28" s="21" t="s">
        <v>192</v>
      </c>
      <c r="BN28" s="5">
        <v>0.2</v>
      </c>
      <c r="BO28" s="41"/>
      <c r="BP28" s="41"/>
      <c r="BQ28" s="19">
        <f t="shared" si="3"/>
        <v>0.2</v>
      </c>
      <c r="BR28" s="5">
        <f t="shared" si="4"/>
        <v>0.2</v>
      </c>
      <c r="BS28" s="8">
        <f t="shared" si="5"/>
        <v>2.5</v>
      </c>
      <c r="BT28" s="5"/>
    </row>
    <row r="29" spans="1:72" ht="14.1" customHeight="1">
      <c r="A29" s="5">
        <v>1120152396</v>
      </c>
      <c r="B29" s="6" t="s">
        <v>375</v>
      </c>
      <c r="C29" s="5"/>
      <c r="D29" s="7"/>
      <c r="E29" s="5"/>
      <c r="F29" s="7"/>
      <c r="G29" s="8">
        <f>SUM(C29,E29)</f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>
        <f t="shared" si="1"/>
        <v>0</v>
      </c>
      <c r="AG29" s="5"/>
      <c r="AH29" s="5"/>
      <c r="AI29" s="5"/>
      <c r="AJ29" s="5"/>
      <c r="AK29" s="6" t="s">
        <v>105</v>
      </c>
      <c r="AL29" s="5">
        <v>0.1</v>
      </c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>
        <f t="shared" si="2"/>
        <v>0.1</v>
      </c>
      <c r="BK29" s="5"/>
      <c r="BL29" s="7"/>
      <c r="BM29" s="21" t="s">
        <v>86</v>
      </c>
      <c r="BN29" s="5">
        <v>0.2</v>
      </c>
      <c r="BO29" s="41"/>
      <c r="BP29" s="41"/>
      <c r="BQ29" s="19">
        <f t="shared" si="3"/>
        <v>0.2</v>
      </c>
      <c r="BR29" s="5">
        <f t="shared" si="4"/>
        <v>0.2</v>
      </c>
      <c r="BS29" s="8">
        <f t="shared" si="5"/>
        <v>0.30000000000000004</v>
      </c>
      <c r="BT29" s="5"/>
    </row>
    <row r="30" spans="1:72" ht="14.1" customHeight="1">
      <c r="A30" s="5">
        <v>1120142400</v>
      </c>
      <c r="B30" s="6" t="s">
        <v>376</v>
      </c>
      <c r="C30" s="5"/>
      <c r="D30" s="7"/>
      <c r="E30" s="5"/>
      <c r="F30" s="7"/>
      <c r="G30" s="8">
        <f>SUM(C30,E30)</f>
        <v>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13">
        <f t="shared" si="1"/>
        <v>0</v>
      </c>
      <c r="AG30" s="13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3">
        <f t="shared" si="2"/>
        <v>0</v>
      </c>
      <c r="BK30" s="13"/>
      <c r="BL30" s="54"/>
      <c r="BM30" s="24" t="s">
        <v>86</v>
      </c>
      <c r="BN30" s="13">
        <v>0.2</v>
      </c>
      <c r="BO30" s="49"/>
      <c r="BP30" s="49"/>
      <c r="BQ30" s="27">
        <f t="shared" si="3"/>
        <v>0.2</v>
      </c>
      <c r="BR30" s="13">
        <f t="shared" si="4"/>
        <v>0.2</v>
      </c>
      <c r="BS30" s="28">
        <f t="shared" si="5"/>
        <v>0.2</v>
      </c>
      <c r="BT30" s="13"/>
    </row>
    <row r="31" spans="1:72" ht="13.5" customHeight="1">
      <c r="AF31" s="15"/>
      <c r="AG31" s="14"/>
      <c r="BJ31" s="15"/>
      <c r="BK31" s="14"/>
      <c r="BL31" s="14"/>
      <c r="BM31" s="14"/>
      <c r="BN31" s="14"/>
      <c r="BO31" s="14"/>
      <c r="BP31" s="14"/>
      <c r="BQ31" s="29"/>
      <c r="BR31" s="15"/>
      <c r="BS31" s="30"/>
      <c r="BT31" s="14"/>
    </row>
    <row r="32" spans="1:72" ht="13.5" customHeight="1">
      <c r="AF32" s="16"/>
      <c r="BJ32" s="16"/>
      <c r="BQ32" s="31"/>
      <c r="BR32" s="16"/>
      <c r="BS32" s="32"/>
    </row>
    <row r="33" spans="32:71" ht="13.5" customHeight="1">
      <c r="AF33" s="16"/>
      <c r="BJ33" s="16"/>
      <c r="BQ33" s="31"/>
      <c r="BR33" s="16"/>
      <c r="BS33" s="32"/>
    </row>
    <row r="34" spans="32:71" ht="13.5" customHeight="1">
      <c r="AF34" s="16"/>
      <c r="BJ34" s="16"/>
      <c r="BQ34" s="31"/>
      <c r="BR34" s="16"/>
      <c r="BS34" s="32"/>
    </row>
    <row r="35" spans="32:71" ht="13.5" customHeight="1">
      <c r="AF35" s="16"/>
      <c r="BJ35" s="16"/>
      <c r="BQ35" s="31"/>
      <c r="BR35" s="16"/>
      <c r="BS35" s="32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workbookViewId="0">
      <selection activeCell="I12" sqref="I12"/>
    </sheetView>
  </sheetViews>
  <sheetFormatPr defaultColWidth="9" defaultRowHeight="13.5" customHeight="1"/>
  <cols>
    <col min="1" max="1" width="11.75" style="1" customWidth="1"/>
    <col min="2" max="256" width="9" style="1" customWidth="1"/>
  </cols>
  <sheetData>
    <row r="1" spans="1:72" ht="30.95" customHeight="1">
      <c r="A1" s="99" t="s">
        <v>0</v>
      </c>
      <c r="B1" s="99" t="s">
        <v>1</v>
      </c>
      <c r="C1" s="90" t="s">
        <v>2</v>
      </c>
      <c r="D1" s="91"/>
      <c r="E1" s="91"/>
      <c r="F1" s="91"/>
      <c r="G1" s="91"/>
      <c r="H1" s="91"/>
      <c r="I1" s="91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ht="18.95" customHeight="1">
      <c r="A2" s="100"/>
      <c r="B2" s="100"/>
      <c r="C2" s="94" t="s">
        <v>3</v>
      </c>
      <c r="D2" s="95"/>
      <c r="E2" s="95"/>
      <c r="F2" s="95"/>
      <c r="G2" s="95"/>
      <c r="H2" s="94" t="s">
        <v>4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 t="s">
        <v>5</v>
      </c>
      <c r="AH2" s="93"/>
      <c r="AI2" s="96"/>
      <c r="AJ2" s="96"/>
      <c r="AK2" s="96"/>
      <c r="AL2" s="96"/>
      <c r="AM2" s="96"/>
      <c r="AN2" s="93"/>
      <c r="AO2" s="93"/>
      <c r="AP2" s="93"/>
      <c r="AQ2" s="93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4" t="s">
        <v>6</v>
      </c>
      <c r="BL2" s="97"/>
      <c r="BM2" s="97"/>
      <c r="BN2" s="93"/>
      <c r="BO2" s="97"/>
      <c r="BP2" s="97"/>
      <c r="BQ2" s="97"/>
      <c r="BR2" s="97"/>
      <c r="BS2" s="3" t="s">
        <v>7</v>
      </c>
      <c r="BT2" s="3" t="s">
        <v>8</v>
      </c>
    </row>
    <row r="3" spans="1:72" ht="15.75" customHeight="1">
      <c r="A3" s="100"/>
      <c r="B3" s="100"/>
      <c r="C3" s="94" t="s">
        <v>9</v>
      </c>
      <c r="D3" s="94" t="s">
        <v>10</v>
      </c>
      <c r="E3" s="94" t="s">
        <v>11</v>
      </c>
      <c r="F3" s="94" t="s">
        <v>10</v>
      </c>
      <c r="G3" s="94" t="s">
        <v>12</v>
      </c>
      <c r="H3" s="94" t="s">
        <v>13</v>
      </c>
      <c r="I3" s="97"/>
      <c r="J3" s="94" t="s">
        <v>14</v>
      </c>
      <c r="K3" s="97"/>
      <c r="L3" s="94" t="s">
        <v>15</v>
      </c>
      <c r="M3" s="93"/>
      <c r="N3" s="94" t="s">
        <v>16</v>
      </c>
      <c r="O3" s="93"/>
      <c r="P3" s="93"/>
      <c r="Q3" s="98" t="s">
        <v>17</v>
      </c>
      <c r="R3" s="93"/>
      <c r="S3" s="98" t="s">
        <v>18</v>
      </c>
      <c r="T3" s="93"/>
      <c r="U3" s="93"/>
      <c r="V3" s="98" t="s">
        <v>19</v>
      </c>
      <c r="W3" s="93"/>
      <c r="X3" s="93"/>
      <c r="Y3" s="93"/>
      <c r="Z3" s="93"/>
      <c r="AA3" s="93"/>
      <c r="AB3" s="93"/>
      <c r="AC3" s="93"/>
      <c r="AD3" s="93"/>
      <c r="AE3" s="93"/>
      <c r="AF3" s="94" t="s">
        <v>20</v>
      </c>
      <c r="AG3" s="94" t="s">
        <v>21</v>
      </c>
      <c r="AH3" s="93"/>
      <c r="AI3" s="93"/>
      <c r="AJ3" s="93"/>
      <c r="AK3" s="93"/>
      <c r="AL3" s="93"/>
      <c r="AM3" s="93"/>
      <c r="AN3" s="93"/>
      <c r="AO3" s="93"/>
      <c r="AP3" s="93"/>
      <c r="AQ3" s="94" t="s">
        <v>144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 t="s">
        <v>23</v>
      </c>
      <c r="BF3" s="93"/>
      <c r="BG3" s="93"/>
      <c r="BH3" s="93"/>
      <c r="BI3" s="93"/>
      <c r="BJ3" s="94" t="s">
        <v>24</v>
      </c>
      <c r="BK3" s="94" t="s">
        <v>25</v>
      </c>
      <c r="BL3" s="97"/>
      <c r="BM3" s="94" t="s">
        <v>26</v>
      </c>
      <c r="BN3" s="93"/>
      <c r="BO3" s="97"/>
      <c r="BP3" s="97"/>
      <c r="BQ3" s="97"/>
      <c r="BR3" s="94" t="s">
        <v>27</v>
      </c>
      <c r="BS3" s="20"/>
      <c r="BT3" s="20"/>
    </row>
    <row r="4" spans="1:72" ht="51" customHeight="1">
      <c r="A4" s="100"/>
      <c r="B4" s="100"/>
      <c r="C4" s="95"/>
      <c r="D4" s="95"/>
      <c r="E4" s="95"/>
      <c r="F4" s="95"/>
      <c r="G4" s="95"/>
      <c r="H4" s="94" t="s">
        <v>28</v>
      </c>
      <c r="I4" s="94" t="s">
        <v>29</v>
      </c>
      <c r="J4" s="94" t="s">
        <v>30</v>
      </c>
      <c r="K4" s="93"/>
      <c r="L4" s="101" t="s">
        <v>31</v>
      </c>
      <c r="M4" s="94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94" t="s">
        <v>38</v>
      </c>
      <c r="W4" s="93"/>
      <c r="X4" s="94" t="s">
        <v>39</v>
      </c>
      <c r="Y4" s="93"/>
      <c r="Z4" s="94" t="s">
        <v>40</v>
      </c>
      <c r="AA4" s="93"/>
      <c r="AB4" s="94" t="s">
        <v>41</v>
      </c>
      <c r="AC4" s="93"/>
      <c r="AD4" s="94" t="s">
        <v>42</v>
      </c>
      <c r="AE4" s="93"/>
      <c r="AF4" s="93"/>
      <c r="AG4" s="94" t="s">
        <v>43</v>
      </c>
      <c r="AH4" s="93"/>
      <c r="AI4" s="94" t="s">
        <v>44</v>
      </c>
      <c r="AJ4" s="93"/>
      <c r="AK4" s="94" t="s">
        <v>45</v>
      </c>
      <c r="AL4" s="93"/>
      <c r="AM4" s="94" t="s">
        <v>46</v>
      </c>
      <c r="AN4" s="93"/>
      <c r="AO4" s="94" t="s">
        <v>47</v>
      </c>
      <c r="AP4" s="93"/>
      <c r="AQ4" s="94" t="s">
        <v>48</v>
      </c>
      <c r="AR4" s="93"/>
      <c r="AS4" s="94" t="s">
        <v>49</v>
      </c>
      <c r="AT4" s="93"/>
      <c r="AU4" s="94" t="s">
        <v>50</v>
      </c>
      <c r="AV4" s="93"/>
      <c r="AW4" s="94" t="s">
        <v>51</v>
      </c>
      <c r="AX4" s="93"/>
      <c r="AY4" s="93"/>
      <c r="AZ4" s="93"/>
      <c r="BA4" s="94" t="s">
        <v>52</v>
      </c>
      <c r="BB4" s="93"/>
      <c r="BC4" s="94" t="s">
        <v>53</v>
      </c>
      <c r="BD4" s="93"/>
      <c r="BE4" s="94" t="s">
        <v>54</v>
      </c>
      <c r="BF4" s="93"/>
      <c r="BG4" s="3" t="s">
        <v>55</v>
      </c>
      <c r="BH4" s="94" t="s">
        <v>56</v>
      </c>
      <c r="BI4" s="93"/>
      <c r="BJ4" s="93"/>
      <c r="BK4" s="94" t="s">
        <v>57</v>
      </c>
      <c r="BL4" s="94" t="s">
        <v>35</v>
      </c>
      <c r="BM4" s="94" t="s">
        <v>58</v>
      </c>
      <c r="BN4" s="93"/>
      <c r="BO4" s="93"/>
      <c r="BP4" s="93"/>
      <c r="BQ4" s="93"/>
      <c r="BR4" s="93"/>
      <c r="BS4" s="5"/>
      <c r="BT4" s="5"/>
    </row>
    <row r="5" spans="1:72" ht="66.95" customHeight="1">
      <c r="A5" s="19"/>
      <c r="B5" s="19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93"/>
      <c r="I5" s="93"/>
      <c r="J5" s="3" t="s">
        <v>63</v>
      </c>
      <c r="K5" s="3" t="s">
        <v>59</v>
      </c>
      <c r="L5" s="93"/>
      <c r="M5" s="93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19"/>
      <c r="BK5" s="93"/>
      <c r="BL5" s="93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5"/>
      <c r="BS5" s="5"/>
      <c r="BT5" s="5"/>
    </row>
    <row r="6" spans="1:72" ht="15.95" customHeight="1">
      <c r="A6" s="82">
        <v>1120152398</v>
      </c>
      <c r="B6" s="82" t="s">
        <v>377</v>
      </c>
      <c r="C6" s="5"/>
      <c r="D6" s="10"/>
      <c r="E6" s="5"/>
      <c r="F6" s="7"/>
      <c r="G6" s="8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>
        <f t="shared" ref="AF6:AF27" si="0">SUM(AE6,AC6,AA6,Y6,W6,R6,P6,M6,K6,I6,U6)</f>
        <v>0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>
        <f t="shared" ref="BJ6:BJ27" si="1">SUM(BI6,BG6,BD6,BB6,AZ6,AV6,AT6,AR6,AP6,AN6,AL6,AJ6,AH6,BF6)</f>
        <v>0</v>
      </c>
      <c r="BK6" s="5"/>
      <c r="BL6" s="7"/>
      <c r="BM6" s="21" t="s">
        <v>86</v>
      </c>
      <c r="BN6" s="7">
        <v>0.2</v>
      </c>
      <c r="BO6" s="41"/>
      <c r="BP6" s="41"/>
      <c r="BQ6" s="19">
        <f t="shared" ref="BQ6:BQ27" si="2">SUM(BN6,BP6)</f>
        <v>0.2</v>
      </c>
      <c r="BR6" s="5">
        <f t="shared" ref="BR6:BR27" si="3">SUM(BQ6,BL6)</f>
        <v>0.2</v>
      </c>
      <c r="BS6" s="8">
        <f t="shared" ref="BS6:BS27" si="4">SUM(BR6,BJ6,AF6,G6)</f>
        <v>0.2</v>
      </c>
      <c r="BT6" s="5"/>
    </row>
    <row r="7" spans="1:72" ht="15.95" customHeight="1">
      <c r="A7" s="5">
        <v>1120152399</v>
      </c>
      <c r="B7" s="6" t="s">
        <v>378</v>
      </c>
      <c r="C7" s="5">
        <v>1.2</v>
      </c>
      <c r="D7" s="10" t="s">
        <v>109</v>
      </c>
      <c r="E7" s="5">
        <v>0</v>
      </c>
      <c r="F7" s="7"/>
      <c r="G7" s="8">
        <f t="shared" ref="G7:G11" si="5">SUM(C7,E7)</f>
        <v>1.2</v>
      </c>
      <c r="H7" s="5">
        <v>1</v>
      </c>
      <c r="I7" s="5">
        <v>0.1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>
        <f t="shared" si="0"/>
        <v>0.1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>
        <v>4</v>
      </c>
      <c r="BF7" s="5">
        <v>0.1</v>
      </c>
      <c r="BG7" s="5"/>
      <c r="BH7" s="5"/>
      <c r="BI7" s="5"/>
      <c r="BJ7" s="5">
        <f t="shared" si="1"/>
        <v>0.1</v>
      </c>
      <c r="BK7" s="5"/>
      <c r="BL7" s="7"/>
      <c r="BM7" s="21" t="s">
        <v>86</v>
      </c>
      <c r="BN7" s="7">
        <v>0.2</v>
      </c>
      <c r="BO7" s="41" t="s">
        <v>257</v>
      </c>
      <c r="BP7" s="41">
        <v>0.1</v>
      </c>
      <c r="BQ7" s="19">
        <f t="shared" si="2"/>
        <v>0.30000000000000004</v>
      </c>
      <c r="BR7" s="5">
        <f t="shared" si="3"/>
        <v>0.30000000000000004</v>
      </c>
      <c r="BS7" s="8">
        <f t="shared" si="4"/>
        <v>1.7</v>
      </c>
      <c r="BT7" s="5"/>
    </row>
    <row r="8" spans="1:72" ht="15.95" customHeight="1">
      <c r="A8" s="22">
        <v>1120152400</v>
      </c>
      <c r="B8" s="6" t="s">
        <v>379</v>
      </c>
      <c r="C8" s="5">
        <v>1.2</v>
      </c>
      <c r="D8" s="10" t="s">
        <v>99</v>
      </c>
      <c r="E8" s="5">
        <v>1.6</v>
      </c>
      <c r="F8" s="10" t="s">
        <v>380</v>
      </c>
      <c r="G8" s="8">
        <v>2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>
        <f t="shared" si="0"/>
        <v>0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>
        <v>8</v>
      </c>
      <c r="BF8" s="5">
        <v>0.2</v>
      </c>
      <c r="BG8" s="5"/>
      <c r="BH8" s="5"/>
      <c r="BI8" s="5"/>
      <c r="BJ8" s="5">
        <f t="shared" si="1"/>
        <v>0.2</v>
      </c>
      <c r="BK8" s="19"/>
      <c r="BL8" s="41"/>
      <c r="BM8" s="21" t="s">
        <v>236</v>
      </c>
      <c r="BN8" s="55">
        <v>0.4</v>
      </c>
      <c r="BO8" s="41"/>
      <c r="BP8" s="41"/>
      <c r="BQ8" s="19">
        <f t="shared" si="2"/>
        <v>0.4</v>
      </c>
      <c r="BR8" s="5">
        <f t="shared" si="3"/>
        <v>0.4</v>
      </c>
      <c r="BS8" s="8">
        <f t="shared" si="4"/>
        <v>2.6</v>
      </c>
      <c r="BT8" s="5"/>
    </row>
    <row r="9" spans="1:72" ht="15.95" customHeight="1">
      <c r="A9" s="5">
        <v>1120152401</v>
      </c>
      <c r="B9" s="6" t="s">
        <v>381</v>
      </c>
      <c r="C9" s="5">
        <v>1.6</v>
      </c>
      <c r="D9" s="10" t="s">
        <v>111</v>
      </c>
      <c r="E9" s="5">
        <v>0</v>
      </c>
      <c r="F9" s="7"/>
      <c r="G9" s="8">
        <f t="shared" si="5"/>
        <v>1.6</v>
      </c>
      <c r="H9" s="5"/>
      <c r="I9" s="5"/>
      <c r="J9" s="5"/>
      <c r="K9" s="3"/>
      <c r="L9" s="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>
        <f t="shared" si="0"/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6" t="s">
        <v>105</v>
      </c>
      <c r="BD9" s="5">
        <v>0.1</v>
      </c>
      <c r="BE9" s="5">
        <v>88</v>
      </c>
      <c r="BF9" s="5">
        <v>0.5</v>
      </c>
      <c r="BG9" s="5"/>
      <c r="BH9" s="5"/>
      <c r="BI9" s="5"/>
      <c r="BJ9" s="5">
        <f t="shared" si="1"/>
        <v>0.6</v>
      </c>
      <c r="BK9" s="5"/>
      <c r="BL9" s="7"/>
      <c r="BM9" s="21" t="s">
        <v>249</v>
      </c>
      <c r="BN9" s="55">
        <v>0.4</v>
      </c>
      <c r="BO9" s="41" t="s">
        <v>257</v>
      </c>
      <c r="BP9" s="41">
        <v>0.1</v>
      </c>
      <c r="BQ9" s="19">
        <f t="shared" si="2"/>
        <v>0.5</v>
      </c>
      <c r="BR9" s="5">
        <f t="shared" si="3"/>
        <v>0.5</v>
      </c>
      <c r="BS9" s="8">
        <f t="shared" si="4"/>
        <v>2.7</v>
      </c>
      <c r="BT9" s="5"/>
    </row>
    <row r="10" spans="1:72" ht="15.95" customHeight="1">
      <c r="A10" s="5">
        <v>1120152402</v>
      </c>
      <c r="B10" s="6" t="s">
        <v>382</v>
      </c>
      <c r="C10" s="5">
        <v>0</v>
      </c>
      <c r="D10" s="7"/>
      <c r="E10" s="5">
        <v>0</v>
      </c>
      <c r="F10" s="7"/>
      <c r="G10" s="8">
        <f t="shared" si="5"/>
        <v>0</v>
      </c>
      <c r="H10" s="5"/>
      <c r="I10" s="5"/>
      <c r="J10" s="5"/>
      <c r="K10" s="3"/>
      <c r="L10" s="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>
        <f t="shared" si="0"/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1" t="s">
        <v>383</v>
      </c>
      <c r="AR10" s="52">
        <v>0.1</v>
      </c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>
        <f t="shared" si="1"/>
        <v>0.1</v>
      </c>
      <c r="BK10" s="5"/>
      <c r="BL10" s="7"/>
      <c r="BM10" s="21" t="s">
        <v>86</v>
      </c>
      <c r="BN10" s="7">
        <v>0.2</v>
      </c>
      <c r="BO10" s="41"/>
      <c r="BP10" s="41"/>
      <c r="BQ10" s="19">
        <f t="shared" si="2"/>
        <v>0.2</v>
      </c>
      <c r="BR10" s="5">
        <f t="shared" si="3"/>
        <v>0.2</v>
      </c>
      <c r="BS10" s="8">
        <f t="shared" si="4"/>
        <v>0.30000000000000004</v>
      </c>
      <c r="BT10" s="5"/>
    </row>
    <row r="11" spans="1:72" ht="15.95" customHeight="1">
      <c r="A11" s="5">
        <v>1120152405</v>
      </c>
      <c r="B11" s="6" t="s">
        <v>384</v>
      </c>
      <c r="C11" s="5">
        <v>0</v>
      </c>
      <c r="D11" s="7"/>
      <c r="E11" s="5">
        <v>0</v>
      </c>
      <c r="F11" s="7"/>
      <c r="G11" s="8">
        <f t="shared" si="5"/>
        <v>0</v>
      </c>
      <c r="H11" s="5"/>
      <c r="I11" s="5"/>
      <c r="J11" s="5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>
        <f t="shared" si="0"/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>
        <f t="shared" si="1"/>
        <v>0</v>
      </c>
      <c r="BK11" s="19"/>
      <c r="BL11" s="41"/>
      <c r="BM11" s="21" t="s">
        <v>86</v>
      </c>
      <c r="BN11" s="7">
        <v>0.2</v>
      </c>
      <c r="BO11" s="41"/>
      <c r="BP11" s="41"/>
      <c r="BQ11" s="19">
        <f t="shared" si="2"/>
        <v>0.2</v>
      </c>
      <c r="BR11" s="5">
        <f t="shared" si="3"/>
        <v>0.2</v>
      </c>
      <c r="BS11" s="8">
        <f t="shared" si="4"/>
        <v>0.2</v>
      </c>
      <c r="BT11" s="5"/>
    </row>
    <row r="12" spans="1:72" ht="15.95" customHeight="1">
      <c r="A12" s="5">
        <v>1120152406</v>
      </c>
      <c r="B12" s="6" t="s">
        <v>385</v>
      </c>
      <c r="C12" s="5">
        <v>1.2</v>
      </c>
      <c r="D12" s="10" t="s">
        <v>127</v>
      </c>
      <c r="E12" s="5">
        <v>1.6</v>
      </c>
      <c r="F12" s="10" t="s">
        <v>386</v>
      </c>
      <c r="G12" s="8">
        <v>2</v>
      </c>
      <c r="H12" s="5"/>
      <c r="I12" s="5"/>
      <c r="J12" s="5"/>
      <c r="K12" s="3"/>
      <c r="L12" s="3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>
        <f t="shared" si="0"/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>
        <v>9</v>
      </c>
      <c r="BF12" s="5">
        <v>0.2</v>
      </c>
      <c r="BG12" s="5"/>
      <c r="BH12" s="5"/>
      <c r="BI12" s="5"/>
      <c r="BJ12" s="5">
        <f t="shared" si="1"/>
        <v>0.2</v>
      </c>
      <c r="BK12" s="5"/>
      <c r="BL12" s="7"/>
      <c r="BM12" s="21" t="s">
        <v>86</v>
      </c>
      <c r="BN12" s="7">
        <v>0.2</v>
      </c>
      <c r="BO12" s="41"/>
      <c r="BP12" s="41"/>
      <c r="BQ12" s="19">
        <f t="shared" si="2"/>
        <v>0.2</v>
      </c>
      <c r="BR12" s="5">
        <f t="shared" si="3"/>
        <v>0.2</v>
      </c>
      <c r="BS12" s="8">
        <f t="shared" si="4"/>
        <v>2.4</v>
      </c>
      <c r="BT12" s="5"/>
    </row>
    <row r="13" spans="1:72" ht="15.95" customHeight="1">
      <c r="A13" s="5">
        <v>1120152407</v>
      </c>
      <c r="B13" s="6" t="s">
        <v>387</v>
      </c>
      <c r="C13" s="5">
        <v>0</v>
      </c>
      <c r="D13" s="7"/>
      <c r="E13" s="5">
        <v>1.6</v>
      </c>
      <c r="F13" s="10" t="s">
        <v>388</v>
      </c>
      <c r="G13" s="8">
        <f t="shared" ref="G13:G23" si="6">SUM(C13,E13)</f>
        <v>1.6</v>
      </c>
      <c r="H13" s="5"/>
      <c r="I13" s="5"/>
      <c r="J13" s="5"/>
      <c r="K13" s="3"/>
      <c r="L13" s="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>
        <f t="shared" si="0"/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>
        <f t="shared" si="1"/>
        <v>0</v>
      </c>
      <c r="BK13" s="5"/>
      <c r="BL13" s="7"/>
      <c r="BM13" s="21" t="s">
        <v>86</v>
      </c>
      <c r="BN13" s="7">
        <v>0.2</v>
      </c>
      <c r="BO13" s="41"/>
      <c r="BP13" s="41"/>
      <c r="BQ13" s="19">
        <f t="shared" si="2"/>
        <v>0.2</v>
      </c>
      <c r="BR13" s="5">
        <f t="shared" si="3"/>
        <v>0.2</v>
      </c>
      <c r="BS13" s="8">
        <f t="shared" si="4"/>
        <v>1.8</v>
      </c>
      <c r="BT13" s="5"/>
    </row>
    <row r="14" spans="1:72" ht="15.95" customHeight="1">
      <c r="A14" s="5">
        <v>1120152408</v>
      </c>
      <c r="B14" s="6" t="s">
        <v>389</v>
      </c>
      <c r="C14" s="5">
        <v>0</v>
      </c>
      <c r="D14" s="7"/>
      <c r="E14" s="5">
        <v>0</v>
      </c>
      <c r="F14" s="7"/>
      <c r="G14" s="8">
        <f t="shared" si="6"/>
        <v>0</v>
      </c>
      <c r="H14" s="5"/>
      <c r="I14" s="5"/>
      <c r="J14" s="5"/>
      <c r="K14" s="3"/>
      <c r="L14" s="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>
        <f t="shared" si="0"/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>
        <f t="shared" si="1"/>
        <v>0</v>
      </c>
      <c r="BK14" s="19"/>
      <c r="BL14" s="41"/>
      <c r="BM14" s="21" t="s">
        <v>86</v>
      </c>
      <c r="BN14" s="7">
        <v>0.2</v>
      </c>
      <c r="BO14" s="41"/>
      <c r="BP14" s="41"/>
      <c r="BQ14" s="19">
        <f t="shared" si="2"/>
        <v>0.2</v>
      </c>
      <c r="BR14" s="5">
        <f t="shared" si="3"/>
        <v>0.2</v>
      </c>
      <c r="BS14" s="8">
        <f t="shared" si="4"/>
        <v>0.2</v>
      </c>
      <c r="BT14" s="5"/>
    </row>
    <row r="15" spans="1:72" ht="15.95" customHeight="1">
      <c r="A15" s="22">
        <v>1120152409</v>
      </c>
      <c r="B15" s="6" t="s">
        <v>390</v>
      </c>
      <c r="C15" s="5">
        <v>0</v>
      </c>
      <c r="D15" s="7"/>
      <c r="E15" s="5">
        <v>0</v>
      </c>
      <c r="F15" s="7"/>
      <c r="G15" s="8">
        <f t="shared" si="6"/>
        <v>0</v>
      </c>
      <c r="H15" s="5"/>
      <c r="I15" s="5"/>
      <c r="J15" s="5"/>
      <c r="K15" s="3"/>
      <c r="L15" s="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>
        <f t="shared" si="0"/>
        <v>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1" t="s">
        <v>383</v>
      </c>
      <c r="AR15" s="52">
        <v>0.1</v>
      </c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>
        <f t="shared" si="1"/>
        <v>0.1</v>
      </c>
      <c r="BK15" s="5"/>
      <c r="BL15" s="7"/>
      <c r="BM15" s="21" t="s">
        <v>86</v>
      </c>
      <c r="BN15" s="7">
        <v>0.2</v>
      </c>
      <c r="BO15" s="41"/>
      <c r="BP15" s="41"/>
      <c r="BQ15" s="19">
        <f t="shared" si="2"/>
        <v>0.2</v>
      </c>
      <c r="BR15" s="5">
        <f t="shared" si="3"/>
        <v>0.2</v>
      </c>
      <c r="BS15" s="8">
        <f t="shared" si="4"/>
        <v>0.30000000000000004</v>
      </c>
      <c r="BT15" s="5"/>
    </row>
    <row r="16" spans="1:72" ht="15.95" customHeight="1">
      <c r="A16" s="5">
        <v>1120152410</v>
      </c>
      <c r="B16" s="6" t="s">
        <v>391</v>
      </c>
      <c r="C16" s="5">
        <v>1.2</v>
      </c>
      <c r="D16" s="10" t="s">
        <v>115</v>
      </c>
      <c r="E16" s="5">
        <v>0</v>
      </c>
      <c r="F16" s="7"/>
      <c r="G16" s="8">
        <f t="shared" si="6"/>
        <v>1.2</v>
      </c>
      <c r="H16" s="5"/>
      <c r="I16" s="5"/>
      <c r="J16" s="5"/>
      <c r="K16" s="3"/>
      <c r="L16" s="3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>
        <f t="shared" si="0"/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6" t="s">
        <v>105</v>
      </c>
      <c r="BD16" s="5">
        <v>0.1</v>
      </c>
      <c r="BE16" s="5"/>
      <c r="BF16" s="5"/>
      <c r="BG16" s="5"/>
      <c r="BH16" s="5"/>
      <c r="BI16" s="5"/>
      <c r="BJ16" s="5">
        <f t="shared" si="1"/>
        <v>0.1</v>
      </c>
      <c r="BK16" s="5"/>
      <c r="BL16" s="7"/>
      <c r="BM16" s="21" t="s">
        <v>86</v>
      </c>
      <c r="BN16" s="7">
        <v>0.2</v>
      </c>
      <c r="BO16" s="41"/>
      <c r="BP16" s="41"/>
      <c r="BQ16" s="19">
        <f t="shared" si="2"/>
        <v>0.2</v>
      </c>
      <c r="BR16" s="5">
        <f t="shared" si="3"/>
        <v>0.2</v>
      </c>
      <c r="BS16" s="8">
        <f t="shared" si="4"/>
        <v>1.5</v>
      </c>
      <c r="BT16" s="5"/>
    </row>
    <row r="17" spans="1:72" ht="15.95" customHeight="1">
      <c r="A17" s="5">
        <v>1120152411</v>
      </c>
      <c r="B17" s="6" t="s">
        <v>392</v>
      </c>
      <c r="C17" s="5">
        <v>0</v>
      </c>
      <c r="D17" s="7"/>
      <c r="E17" s="5">
        <v>0</v>
      </c>
      <c r="F17" s="7"/>
      <c r="G17" s="8">
        <f t="shared" si="6"/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>
        <f t="shared" si="0"/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>
        <f t="shared" si="1"/>
        <v>0</v>
      </c>
      <c r="BK17" s="19"/>
      <c r="BL17" s="41"/>
      <c r="BM17" s="21" t="s">
        <v>86</v>
      </c>
      <c r="BN17" s="7">
        <v>0.2</v>
      </c>
      <c r="BO17" s="41"/>
      <c r="BP17" s="41"/>
      <c r="BQ17" s="19">
        <f t="shared" si="2"/>
        <v>0.2</v>
      </c>
      <c r="BR17" s="5">
        <f t="shared" si="3"/>
        <v>0.2</v>
      </c>
      <c r="BS17" s="8">
        <f t="shared" si="4"/>
        <v>0.2</v>
      </c>
      <c r="BT17" s="5"/>
    </row>
    <row r="18" spans="1:72" ht="15.95" customHeight="1">
      <c r="A18" s="5">
        <v>1120152412</v>
      </c>
      <c r="B18" s="6" t="s">
        <v>393</v>
      </c>
      <c r="C18" s="5">
        <v>0</v>
      </c>
      <c r="D18" s="7"/>
      <c r="E18" s="5">
        <v>0</v>
      </c>
      <c r="F18" s="7"/>
      <c r="G18" s="8">
        <f t="shared" si="6"/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>
        <f t="shared" si="0"/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>
        <f t="shared" si="1"/>
        <v>0</v>
      </c>
      <c r="BK18" s="5"/>
      <c r="BL18" s="7"/>
      <c r="BM18" s="21" t="s">
        <v>86</v>
      </c>
      <c r="BN18" s="7">
        <v>0.2</v>
      </c>
      <c r="BO18" s="41"/>
      <c r="BP18" s="41"/>
      <c r="BQ18" s="19">
        <f t="shared" si="2"/>
        <v>0.2</v>
      </c>
      <c r="BR18" s="5">
        <f t="shared" si="3"/>
        <v>0.2</v>
      </c>
      <c r="BS18" s="8">
        <f t="shared" si="4"/>
        <v>0.2</v>
      </c>
      <c r="BT18" s="5"/>
    </row>
    <row r="19" spans="1:72" ht="15.95" customHeight="1">
      <c r="A19" s="22">
        <v>1120152413</v>
      </c>
      <c r="B19" s="6" t="s">
        <v>394</v>
      </c>
      <c r="C19" s="5">
        <v>1.2</v>
      </c>
      <c r="D19" s="10" t="s">
        <v>151</v>
      </c>
      <c r="E19" s="5">
        <v>0</v>
      </c>
      <c r="F19" s="7"/>
      <c r="G19" s="8">
        <f t="shared" si="6"/>
        <v>1.2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>
        <f t="shared" si="0"/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>
        <v>8</v>
      </c>
      <c r="BF19" s="5">
        <v>0.2</v>
      </c>
      <c r="BG19" s="5"/>
      <c r="BH19" s="5"/>
      <c r="BI19" s="5"/>
      <c r="BJ19" s="5">
        <f t="shared" si="1"/>
        <v>0.2</v>
      </c>
      <c r="BK19" s="5"/>
      <c r="BL19" s="7"/>
      <c r="BM19" s="21" t="s">
        <v>236</v>
      </c>
      <c r="BN19" s="55">
        <v>0.4</v>
      </c>
      <c r="BO19" s="41"/>
      <c r="BP19" s="41"/>
      <c r="BQ19" s="19">
        <f t="shared" si="2"/>
        <v>0.4</v>
      </c>
      <c r="BR19" s="5">
        <f t="shared" si="3"/>
        <v>0.4</v>
      </c>
      <c r="BS19" s="8">
        <f t="shared" si="4"/>
        <v>1.8</v>
      </c>
      <c r="BT19" s="5"/>
    </row>
    <row r="20" spans="1:72" ht="15.95" customHeight="1">
      <c r="A20" s="22">
        <v>1120152414</v>
      </c>
      <c r="B20" s="6" t="s">
        <v>395</v>
      </c>
      <c r="C20" s="5">
        <v>1.6</v>
      </c>
      <c r="D20" s="10" t="s">
        <v>123</v>
      </c>
      <c r="E20" s="5">
        <v>0</v>
      </c>
      <c r="F20" s="7"/>
      <c r="G20" s="8">
        <f t="shared" si="6"/>
        <v>1.6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>
        <f t="shared" si="0"/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>
        <f t="shared" si="1"/>
        <v>0</v>
      </c>
      <c r="BK20" s="19"/>
      <c r="BL20" s="41"/>
      <c r="BM20" s="21" t="s">
        <v>236</v>
      </c>
      <c r="BN20" s="55">
        <v>0.4</v>
      </c>
      <c r="BO20" s="41"/>
      <c r="BP20" s="41"/>
      <c r="BQ20" s="19">
        <f t="shared" si="2"/>
        <v>0.4</v>
      </c>
      <c r="BR20" s="5">
        <f t="shared" si="3"/>
        <v>0.4</v>
      </c>
      <c r="BS20" s="8">
        <f t="shared" si="4"/>
        <v>2</v>
      </c>
      <c r="BT20" s="5"/>
    </row>
    <row r="21" spans="1:72" ht="15.95" customHeight="1">
      <c r="A21" s="5">
        <v>1120152417</v>
      </c>
      <c r="B21" s="6" t="s">
        <v>396</v>
      </c>
      <c r="C21" s="5">
        <v>0</v>
      </c>
      <c r="D21" s="7"/>
      <c r="E21" s="5">
        <v>0</v>
      </c>
      <c r="F21" s="7"/>
      <c r="G21" s="8">
        <f t="shared" si="6"/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>
        <f t="shared" si="0"/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>
        <f t="shared" si="1"/>
        <v>0</v>
      </c>
      <c r="BK21" s="5"/>
      <c r="BL21" s="7"/>
      <c r="BM21" s="21" t="s">
        <v>86</v>
      </c>
      <c r="BN21" s="7">
        <v>0.2</v>
      </c>
      <c r="BO21" s="41"/>
      <c r="BP21" s="41"/>
      <c r="BQ21" s="19">
        <f t="shared" si="2"/>
        <v>0.2</v>
      </c>
      <c r="BR21" s="5">
        <f t="shared" si="3"/>
        <v>0.2</v>
      </c>
      <c r="BS21" s="8">
        <f t="shared" si="4"/>
        <v>0.2</v>
      </c>
      <c r="BT21" s="5"/>
    </row>
    <row r="22" spans="1:72" ht="15.95" customHeight="1">
      <c r="A22" s="22">
        <v>1120152418</v>
      </c>
      <c r="B22" s="6" t="s">
        <v>397</v>
      </c>
      <c r="C22" s="5">
        <v>0</v>
      </c>
      <c r="D22" s="7"/>
      <c r="E22" s="5">
        <v>0</v>
      </c>
      <c r="F22" s="7"/>
      <c r="G22" s="8">
        <f t="shared" si="6"/>
        <v>0</v>
      </c>
      <c r="H22" s="5">
        <v>1</v>
      </c>
      <c r="I22" s="5">
        <v>0.1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f t="shared" si="0"/>
        <v>0.1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>
        <f t="shared" si="1"/>
        <v>0</v>
      </c>
      <c r="BK22" s="5"/>
      <c r="BL22" s="7"/>
      <c r="BM22" s="21" t="s">
        <v>192</v>
      </c>
      <c r="BN22" s="7">
        <v>0.2</v>
      </c>
      <c r="BO22" s="41"/>
      <c r="BP22" s="41"/>
      <c r="BQ22" s="19">
        <f t="shared" si="2"/>
        <v>0.2</v>
      </c>
      <c r="BR22" s="5">
        <f t="shared" si="3"/>
        <v>0.2</v>
      </c>
      <c r="BS22" s="8">
        <f t="shared" si="4"/>
        <v>0.30000000000000004</v>
      </c>
      <c r="BT22" s="5"/>
    </row>
    <row r="23" spans="1:72" ht="15.95" customHeight="1">
      <c r="A23" s="22">
        <v>1120152419</v>
      </c>
      <c r="B23" s="6" t="s">
        <v>398</v>
      </c>
      <c r="C23" s="5">
        <v>0</v>
      </c>
      <c r="D23" s="7"/>
      <c r="E23" s="5">
        <v>0</v>
      </c>
      <c r="F23" s="7"/>
      <c r="G23" s="8">
        <f t="shared" si="6"/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>
        <f t="shared" si="0"/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6" t="s">
        <v>105</v>
      </c>
      <c r="BD23" s="5">
        <v>0.1</v>
      </c>
      <c r="BE23" s="6" t="s">
        <v>399</v>
      </c>
      <c r="BF23" s="6" t="s">
        <v>400</v>
      </c>
      <c r="BG23" s="5"/>
      <c r="BH23" s="5"/>
      <c r="BI23" s="5"/>
      <c r="BJ23" s="5">
        <f t="shared" si="1"/>
        <v>0.1</v>
      </c>
      <c r="BK23" s="19"/>
      <c r="BL23" s="41"/>
      <c r="BM23" s="21" t="s">
        <v>236</v>
      </c>
      <c r="BN23" s="55">
        <v>0.4</v>
      </c>
      <c r="BO23" s="41"/>
      <c r="BP23" s="41"/>
      <c r="BQ23" s="19">
        <f t="shared" si="2"/>
        <v>0.4</v>
      </c>
      <c r="BR23" s="5">
        <f t="shared" si="3"/>
        <v>0.4</v>
      </c>
      <c r="BS23" s="8">
        <f t="shared" si="4"/>
        <v>0.5</v>
      </c>
      <c r="BT23" s="5"/>
    </row>
    <row r="24" spans="1:72" ht="15.95" customHeight="1">
      <c r="A24" s="5">
        <v>1120152421</v>
      </c>
      <c r="B24" s="6" t="s">
        <v>401</v>
      </c>
      <c r="C24" s="5">
        <v>1.2</v>
      </c>
      <c r="D24" s="10" t="s">
        <v>88</v>
      </c>
      <c r="E24" s="5">
        <v>1.6</v>
      </c>
      <c r="F24" s="10" t="s">
        <v>380</v>
      </c>
      <c r="G24" s="8">
        <v>2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>
        <f t="shared" si="0"/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>
        <v>4</v>
      </c>
      <c r="BF24" s="5">
        <v>0.1</v>
      </c>
      <c r="BG24" s="5"/>
      <c r="BH24" s="5"/>
      <c r="BI24" s="5"/>
      <c r="BJ24" s="5">
        <f t="shared" si="1"/>
        <v>0.1</v>
      </c>
      <c r="BK24" s="5"/>
      <c r="BL24" s="7"/>
      <c r="BM24" s="21" t="s">
        <v>236</v>
      </c>
      <c r="BN24" s="55">
        <v>0.4</v>
      </c>
      <c r="BO24" s="41"/>
      <c r="BP24" s="41"/>
      <c r="BQ24" s="19">
        <f t="shared" si="2"/>
        <v>0.4</v>
      </c>
      <c r="BR24" s="5">
        <f t="shared" si="3"/>
        <v>0.4</v>
      </c>
      <c r="BS24" s="8">
        <f t="shared" si="4"/>
        <v>2.5</v>
      </c>
      <c r="BT24" s="5"/>
    </row>
    <row r="25" spans="1:72" ht="15.95" customHeight="1">
      <c r="A25" s="5">
        <v>1120152422</v>
      </c>
      <c r="B25" s="6" t="s">
        <v>402</v>
      </c>
      <c r="C25" s="5">
        <v>0</v>
      </c>
      <c r="D25" s="7"/>
      <c r="E25" s="5">
        <v>0</v>
      </c>
      <c r="F25" s="7"/>
      <c r="G25" s="8">
        <f t="shared" ref="G25:G27" si="7">SUM(C25,E25)</f>
        <v>0</v>
      </c>
      <c r="H25" s="5">
        <v>1</v>
      </c>
      <c r="I25" s="5">
        <v>0.1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>
        <f t="shared" si="0"/>
        <v>0.1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>
        <f t="shared" si="1"/>
        <v>0</v>
      </c>
      <c r="BK25" s="5"/>
      <c r="BL25" s="7"/>
      <c r="BM25" s="21" t="s">
        <v>86</v>
      </c>
      <c r="BN25" s="7">
        <v>0.2</v>
      </c>
      <c r="BO25" s="41"/>
      <c r="BP25" s="41"/>
      <c r="BQ25" s="19">
        <f t="shared" si="2"/>
        <v>0.2</v>
      </c>
      <c r="BR25" s="5">
        <f t="shared" si="3"/>
        <v>0.2</v>
      </c>
      <c r="BS25" s="8">
        <f t="shared" si="4"/>
        <v>0.30000000000000004</v>
      </c>
      <c r="BT25" s="5"/>
    </row>
    <row r="26" spans="1:72" ht="15.95" customHeight="1">
      <c r="A26" s="5">
        <v>1120152424</v>
      </c>
      <c r="B26" s="6" t="s">
        <v>403</v>
      </c>
      <c r="C26" s="5">
        <v>0</v>
      </c>
      <c r="D26" s="7"/>
      <c r="E26" s="5">
        <v>0</v>
      </c>
      <c r="F26" s="7"/>
      <c r="G26" s="8">
        <f t="shared" si="7"/>
        <v>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>
        <f t="shared" si="0"/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6" t="s">
        <v>105</v>
      </c>
      <c r="BD26" s="5">
        <v>0.1</v>
      </c>
      <c r="BE26" s="53">
        <v>19</v>
      </c>
      <c r="BF26" s="53">
        <v>0.4</v>
      </c>
      <c r="BG26" s="5"/>
      <c r="BH26" s="5"/>
      <c r="BI26" s="5"/>
      <c r="BJ26" s="5">
        <f t="shared" si="1"/>
        <v>0.5</v>
      </c>
      <c r="BK26" s="19"/>
      <c r="BL26" s="41"/>
      <c r="BM26" s="21" t="s">
        <v>86</v>
      </c>
      <c r="BN26" s="7">
        <v>0.2</v>
      </c>
      <c r="BO26" s="41"/>
      <c r="BP26" s="41"/>
      <c r="BQ26" s="19">
        <f t="shared" si="2"/>
        <v>0.2</v>
      </c>
      <c r="BR26" s="5">
        <f t="shared" si="3"/>
        <v>0.2</v>
      </c>
      <c r="BS26" s="8">
        <f t="shared" si="4"/>
        <v>0.7</v>
      </c>
      <c r="BT26" s="5"/>
    </row>
    <row r="27" spans="1:72" ht="15.95" customHeight="1">
      <c r="A27" s="5">
        <v>1120152425</v>
      </c>
      <c r="B27" s="6" t="s">
        <v>404</v>
      </c>
      <c r="C27" s="5">
        <v>1.2</v>
      </c>
      <c r="D27" s="10" t="s">
        <v>129</v>
      </c>
      <c r="E27" s="5">
        <v>0</v>
      </c>
      <c r="F27" s="7"/>
      <c r="G27" s="8">
        <f t="shared" si="7"/>
        <v>1.2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>
        <f t="shared" si="0"/>
        <v>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3">
        <f t="shared" si="1"/>
        <v>0</v>
      </c>
      <c r="BK27" s="13"/>
      <c r="BL27" s="54"/>
      <c r="BM27" s="24" t="s">
        <v>86</v>
      </c>
      <c r="BN27" s="54">
        <v>0.2</v>
      </c>
      <c r="BO27" s="49"/>
      <c r="BP27" s="49"/>
      <c r="BQ27" s="27">
        <f t="shared" si="2"/>
        <v>0.2</v>
      </c>
      <c r="BR27" s="13">
        <f t="shared" si="3"/>
        <v>0.2</v>
      </c>
      <c r="BS27" s="28">
        <f t="shared" si="4"/>
        <v>1.4</v>
      </c>
      <c r="BT27" s="5"/>
    </row>
    <row r="28" spans="1:72" ht="13.5" customHeight="1">
      <c r="AF28" s="5"/>
      <c r="BJ28" s="15"/>
      <c r="BK28" s="14"/>
      <c r="BL28" s="14"/>
      <c r="BM28" s="14"/>
      <c r="BN28" s="14"/>
      <c r="BO28" s="14"/>
      <c r="BP28" s="14"/>
      <c r="BQ28" s="29"/>
      <c r="BR28" s="15"/>
      <c r="BS28" s="30"/>
    </row>
    <row r="29" spans="1:72" ht="13.5" customHeight="1">
      <c r="AF29" s="5"/>
      <c r="BJ29" s="16"/>
      <c r="BQ29" s="31"/>
      <c r="BR29" s="16"/>
      <c r="BS29" s="32"/>
    </row>
    <row r="30" spans="1:72" ht="13.5" customHeight="1">
      <c r="AF30" s="5"/>
      <c r="BJ30" s="16"/>
      <c r="BQ30" s="31"/>
      <c r="BR30" s="16"/>
      <c r="BS30" s="32"/>
    </row>
    <row r="31" spans="1:72" ht="13.5" customHeight="1">
      <c r="AF31" s="5"/>
      <c r="BJ31" s="16"/>
      <c r="BQ31" s="31"/>
      <c r="BR31" s="16"/>
      <c r="BS31" s="32"/>
    </row>
    <row r="32" spans="1:72" ht="13.5" customHeight="1">
      <c r="AF32" s="5"/>
      <c r="BJ32" s="16"/>
      <c r="BQ32" s="31"/>
      <c r="BR32" s="16"/>
      <c r="BS32" s="32"/>
    </row>
    <row r="33" spans="32:71" ht="13.5" customHeight="1">
      <c r="AF33" s="5"/>
      <c r="BJ33" s="16"/>
      <c r="BQ33" s="31"/>
      <c r="BR33" s="16"/>
      <c r="BS33" s="32"/>
    </row>
    <row r="34" spans="32:71" ht="13.5" customHeight="1">
      <c r="AF34" s="5"/>
      <c r="BJ34" s="16"/>
      <c r="BQ34" s="31"/>
      <c r="BR34" s="16"/>
      <c r="BS34" s="32"/>
    </row>
    <row r="35" spans="32:71" ht="13.5" customHeight="1">
      <c r="AF35" s="5"/>
      <c r="BJ35" s="16"/>
      <c r="BQ35" s="31"/>
      <c r="BR35" s="16"/>
      <c r="BS35" s="32"/>
    </row>
  </sheetData>
  <mergeCells count="53">
    <mergeCell ref="BR3:BR4"/>
    <mergeCell ref="BM4:BQ4"/>
    <mergeCell ref="A1:A4"/>
    <mergeCell ref="B1:B4"/>
    <mergeCell ref="C3:C4"/>
    <mergeCell ref="D3:D4"/>
    <mergeCell ref="E3:E4"/>
    <mergeCell ref="F3:F4"/>
    <mergeCell ref="G3:G4"/>
    <mergeCell ref="H4:H5"/>
    <mergeCell ref="I4:I5"/>
    <mergeCell ref="L4:L5"/>
    <mergeCell ref="M4:M5"/>
    <mergeCell ref="AF3:AF4"/>
    <mergeCell ref="BJ3:BJ4"/>
    <mergeCell ref="BK4:BK5"/>
    <mergeCell ref="BL4:BL5"/>
    <mergeCell ref="AW4:AZ4"/>
    <mergeCell ref="BA4:BB4"/>
    <mergeCell ref="BC4:BD4"/>
    <mergeCell ref="BE4:BF4"/>
    <mergeCell ref="BH4:BI4"/>
    <mergeCell ref="BK3:BL3"/>
    <mergeCell ref="BM3:BQ3"/>
    <mergeCell ref="J4:K4"/>
    <mergeCell ref="V4:W4"/>
    <mergeCell ref="X4:Y4"/>
    <mergeCell ref="Z4:AA4"/>
    <mergeCell ref="AB4:AC4"/>
    <mergeCell ref="AD4:AE4"/>
    <mergeCell ref="AG4:AH4"/>
    <mergeCell ref="AI4:AJ4"/>
    <mergeCell ref="AK4:AL4"/>
    <mergeCell ref="AM4:AN4"/>
    <mergeCell ref="AO4:AP4"/>
    <mergeCell ref="AQ4:AR4"/>
    <mergeCell ref="AS4:AT4"/>
    <mergeCell ref="AU4:AV4"/>
    <mergeCell ref="S3:U3"/>
    <mergeCell ref="V3:AE3"/>
    <mergeCell ref="AG3:AP3"/>
    <mergeCell ref="AQ3:BD3"/>
    <mergeCell ref="BE3:BI3"/>
    <mergeCell ref="H3:I3"/>
    <mergeCell ref="J3:K3"/>
    <mergeCell ref="L3:M3"/>
    <mergeCell ref="N3:P3"/>
    <mergeCell ref="Q3:R3"/>
    <mergeCell ref="C1:BT1"/>
    <mergeCell ref="C2:G2"/>
    <mergeCell ref="H2:AF2"/>
    <mergeCell ref="AG2:BJ2"/>
    <mergeCell ref="BK2:BR2"/>
  </mergeCells>
  <phoneticPr fontId="13" type="noConversion"/>
  <pageMargins left="0.75" right="0.75" top="1" bottom="1" header="0.51180555555555596" footer="0.51180555555555596"/>
  <pageSetup orientation="portrait" useFirstPageNumber="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化工16级1班</vt:lpstr>
      <vt:lpstr>化工16级2班</vt:lpstr>
      <vt:lpstr>化工16级3班</vt:lpstr>
      <vt:lpstr>化工16级4班</vt:lpstr>
      <vt:lpstr>化工15级1班</vt:lpstr>
      <vt:lpstr>化工15级2班</vt:lpstr>
      <vt:lpstr>化工15级3班</vt:lpstr>
      <vt:lpstr>化工15级4班</vt:lpstr>
      <vt:lpstr>化工15级5班</vt:lpstr>
      <vt:lpstr>化工14级过控</vt:lpstr>
      <vt:lpstr>化工14级工艺</vt:lpstr>
      <vt:lpstr>化工14级能源</vt:lpstr>
      <vt:lpstr>化工14级制药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huagong</cp:lastModifiedBy>
  <dcterms:created xsi:type="dcterms:W3CDTF">2017-03-15T10:06:00Z</dcterms:created>
  <dcterms:modified xsi:type="dcterms:W3CDTF">2017-03-20T02:31:25Z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