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贺子畔\化学与化工学院工作\2017年\学生信息\综合测评\综测第一次公示\"/>
    </mc:Choice>
  </mc:AlternateContent>
  <bookViews>
    <workbookView xWindow="0" yWindow="45" windowWidth="15960" windowHeight="18075"/>
  </bookViews>
  <sheets>
    <sheet name="化菁16级1班" sheetId="1" r:id="rId1"/>
    <sheet name="化菁16级2班" sheetId="2" r:id="rId2"/>
    <sheet name="化菁16级3班" sheetId="3" r:id="rId3"/>
    <sheet name="化菁15级1班" sheetId="4" r:id="rId4"/>
    <sheet name="化菁15级2班" sheetId="5" r:id="rId5"/>
    <sheet name="化菁15级3班" sheetId="6" r:id="rId6"/>
    <sheet name="化菁14级1班" sheetId="7" r:id="rId7"/>
    <sheet name="化菁14级2班" sheetId="8" r:id="rId8"/>
    <sheet name="化菁14级3班" sheetId="9" r:id="rId9"/>
    <sheet name="化菁13级1班" sheetId="10" r:id="rId10"/>
    <sheet name="化菁13级2班" sheetId="11" r:id="rId11"/>
    <sheet name="化菁13级菁英班" sheetId="12" r:id="rId12"/>
  </sheets>
  <calcPr calcId="152511"/>
</workbook>
</file>

<file path=xl/calcChain.xml><?xml version="1.0" encoding="utf-8"?>
<calcChain xmlns="http://schemas.openxmlformats.org/spreadsheetml/2006/main">
  <c r="BP25" i="12" l="1"/>
  <c r="BQ25" i="12" s="1"/>
  <c r="BR25" i="12" s="1"/>
  <c r="BJ25" i="12"/>
  <c r="AF25" i="12"/>
  <c r="G25" i="12"/>
  <c r="BQ24" i="12"/>
  <c r="BR24" i="12" s="1"/>
  <c r="BP24" i="12"/>
  <c r="BJ24" i="12"/>
  <c r="AF24" i="12"/>
  <c r="G24" i="12"/>
  <c r="BS24" i="12" s="1"/>
  <c r="BP23" i="12"/>
  <c r="BQ23" i="12" s="1"/>
  <c r="BR23" i="12" s="1"/>
  <c r="BJ23" i="12"/>
  <c r="AF23" i="12"/>
  <c r="G23" i="12"/>
  <c r="BS23" i="12" s="1"/>
  <c r="BP22" i="12"/>
  <c r="BQ22" i="12" s="1"/>
  <c r="BR22" i="12" s="1"/>
  <c r="BS22" i="12" s="1"/>
  <c r="BJ22" i="12"/>
  <c r="AF22" i="12"/>
  <c r="BQ21" i="12"/>
  <c r="BR21" i="12" s="1"/>
  <c r="BS21" i="12" s="1"/>
  <c r="BP21" i="12"/>
  <c r="BJ21" i="12"/>
  <c r="AF21" i="12"/>
  <c r="G21" i="12"/>
  <c r="BP20" i="12"/>
  <c r="BQ20" i="12" s="1"/>
  <c r="BR20" i="12" s="1"/>
  <c r="BS20" i="12" s="1"/>
  <c r="BJ20" i="12"/>
  <c r="AF20" i="12"/>
  <c r="G20" i="12"/>
  <c r="BP19" i="12"/>
  <c r="BQ19" i="12" s="1"/>
  <c r="BR19" i="12" s="1"/>
  <c r="BJ19" i="12"/>
  <c r="BS19" i="12" s="1"/>
  <c r="AF19" i="12"/>
  <c r="G19" i="12"/>
  <c r="BP18" i="12"/>
  <c r="BQ18" i="12" s="1"/>
  <c r="BR18" i="12" s="1"/>
  <c r="BJ18" i="12"/>
  <c r="AF18" i="12"/>
  <c r="G18" i="12"/>
  <c r="BS18" i="12" s="1"/>
  <c r="BP17" i="12"/>
  <c r="BQ17" i="12" s="1"/>
  <c r="BR17" i="12" s="1"/>
  <c r="BJ17" i="12"/>
  <c r="AF17" i="12"/>
  <c r="G17" i="12"/>
  <c r="BS17" i="12" s="1"/>
  <c r="BP16" i="12"/>
  <c r="BQ16" i="12" s="1"/>
  <c r="BR16" i="12" s="1"/>
  <c r="BJ16" i="12"/>
  <c r="AF16" i="12"/>
  <c r="G16" i="12"/>
  <c r="BS16" i="12" s="1"/>
  <c r="BP15" i="12"/>
  <c r="BQ15" i="12" s="1"/>
  <c r="BR15" i="12" s="1"/>
  <c r="BS15" i="12" s="1"/>
  <c r="BJ15" i="12"/>
  <c r="AF15" i="12"/>
  <c r="G15" i="12"/>
  <c r="BP14" i="12"/>
  <c r="BQ14" i="12" s="1"/>
  <c r="BR14" i="12" s="1"/>
  <c r="BS14" i="12" s="1"/>
  <c r="BJ14" i="12"/>
  <c r="AF14" i="12"/>
  <c r="G14" i="12"/>
  <c r="BQ13" i="12"/>
  <c r="BR13" i="12" s="1"/>
  <c r="BS13" i="12" s="1"/>
  <c r="BP13" i="12"/>
  <c r="BJ13" i="12"/>
  <c r="AF13" i="12"/>
  <c r="G13" i="12"/>
  <c r="BP12" i="12"/>
  <c r="BQ12" i="12" s="1"/>
  <c r="BR12" i="12" s="1"/>
  <c r="BS12" i="12" s="1"/>
  <c r="BJ12" i="12"/>
  <c r="AF12" i="12"/>
  <c r="G12" i="12"/>
  <c r="BP11" i="12"/>
  <c r="BQ11" i="12" s="1"/>
  <c r="BR11" i="12" s="1"/>
  <c r="BJ11" i="12"/>
  <c r="AF11" i="12"/>
  <c r="BS11" i="12" s="1"/>
  <c r="G11" i="12"/>
  <c r="BP10" i="12"/>
  <c r="BQ10" i="12" s="1"/>
  <c r="BR10" i="12" s="1"/>
  <c r="BJ10" i="12"/>
  <c r="AF10" i="12"/>
  <c r="G10" i="12"/>
  <c r="BP9" i="12"/>
  <c r="BQ9" i="12" s="1"/>
  <c r="BR9" i="12" s="1"/>
  <c r="BJ9" i="12"/>
  <c r="AF9" i="12"/>
  <c r="G9" i="12"/>
  <c r="BS9" i="12" s="1"/>
  <c r="BP8" i="12"/>
  <c r="BQ8" i="12" s="1"/>
  <c r="BR8" i="12" s="1"/>
  <c r="BJ8" i="12"/>
  <c r="AF8" i="12"/>
  <c r="G8" i="12"/>
  <c r="BP7" i="12"/>
  <c r="BQ7" i="12" s="1"/>
  <c r="BR7" i="12" s="1"/>
  <c r="BS7" i="12" s="1"/>
  <c r="BJ7" i="12"/>
  <c r="AF7" i="12"/>
  <c r="G7" i="12"/>
  <c r="BS6" i="12"/>
  <c r="BQ6" i="12"/>
  <c r="BP6" i="12"/>
  <c r="BJ6" i="12"/>
  <c r="AF6" i="12"/>
  <c r="G6" i="12"/>
  <c r="BQ27" i="11"/>
  <c r="BR27" i="11" s="1"/>
  <c r="BS27" i="11" s="1"/>
  <c r="BJ27" i="11"/>
  <c r="AF27" i="11"/>
  <c r="G27" i="11"/>
  <c r="BQ26" i="11"/>
  <c r="BR26" i="11" s="1"/>
  <c r="BS26" i="11" s="1"/>
  <c r="BJ26" i="11"/>
  <c r="AF26" i="11"/>
  <c r="G26" i="11"/>
  <c r="BR25" i="11"/>
  <c r="BS25" i="11" s="1"/>
  <c r="BQ25" i="11"/>
  <c r="BJ25" i="11"/>
  <c r="AF25" i="11"/>
  <c r="G25" i="11"/>
  <c r="BR24" i="11"/>
  <c r="BS24" i="11" s="1"/>
  <c r="BQ24" i="11"/>
  <c r="BJ24" i="11"/>
  <c r="AF24" i="11"/>
  <c r="G24" i="11"/>
  <c r="BQ23" i="11"/>
  <c r="BR23" i="11" s="1"/>
  <c r="BS23" i="11" s="1"/>
  <c r="BJ23" i="11"/>
  <c r="AF23" i="11"/>
  <c r="G23" i="11"/>
  <c r="BQ22" i="11"/>
  <c r="BR22" i="11" s="1"/>
  <c r="BS22" i="11" s="1"/>
  <c r="BJ22" i="11"/>
  <c r="AF22" i="11"/>
  <c r="G22" i="11"/>
  <c r="BR21" i="11"/>
  <c r="BS21" i="11" s="1"/>
  <c r="BQ21" i="11"/>
  <c r="BJ21" i="11"/>
  <c r="AF21" i="11"/>
  <c r="G21" i="11"/>
  <c r="BR20" i="11"/>
  <c r="BS20" i="11" s="1"/>
  <c r="BQ20" i="11"/>
  <c r="BJ20" i="11"/>
  <c r="AF20" i="11"/>
  <c r="G20" i="11"/>
  <c r="BQ19" i="11"/>
  <c r="BR19" i="11" s="1"/>
  <c r="BS19" i="11" s="1"/>
  <c r="BJ19" i="11"/>
  <c r="AF19" i="11"/>
  <c r="G19" i="11"/>
  <c r="BR18" i="11"/>
  <c r="BS18" i="11" s="1"/>
  <c r="BQ18" i="11"/>
  <c r="BJ18" i="11"/>
  <c r="AF18" i="11"/>
  <c r="G18" i="11"/>
  <c r="BR17" i="11"/>
  <c r="BS17" i="11" s="1"/>
  <c r="BQ17" i="11"/>
  <c r="BJ17" i="11"/>
  <c r="AF17" i="11"/>
  <c r="G17" i="11"/>
  <c r="BR16" i="11"/>
  <c r="BS16" i="11" s="1"/>
  <c r="BQ16" i="11"/>
  <c r="BJ16" i="11"/>
  <c r="AF16" i="11"/>
  <c r="G16" i="11"/>
  <c r="BQ15" i="11"/>
  <c r="BR15" i="11" s="1"/>
  <c r="BS15" i="11" s="1"/>
  <c r="BJ15" i="11"/>
  <c r="AF15" i="11"/>
  <c r="G15" i="11"/>
  <c r="BR14" i="11"/>
  <c r="BS14" i="11" s="1"/>
  <c r="BQ14" i="11"/>
  <c r="BJ14" i="11"/>
  <c r="AF14" i="11"/>
  <c r="G14" i="11"/>
  <c r="BR13" i="11"/>
  <c r="BS13" i="11" s="1"/>
  <c r="BQ13" i="11"/>
  <c r="BJ13" i="11"/>
  <c r="AF13" i="11"/>
  <c r="G13" i="11"/>
  <c r="BR12" i="11"/>
  <c r="BS12" i="11" s="1"/>
  <c r="BQ12" i="11"/>
  <c r="BJ12" i="11"/>
  <c r="AF12" i="11"/>
  <c r="G12" i="11"/>
  <c r="BQ11" i="11"/>
  <c r="BR11" i="11" s="1"/>
  <c r="BS11" i="11" s="1"/>
  <c r="BJ11" i="11"/>
  <c r="AF11" i="11"/>
  <c r="G11" i="11"/>
  <c r="BR10" i="11"/>
  <c r="BS10" i="11" s="1"/>
  <c r="BQ10" i="11"/>
  <c r="BJ10" i="11"/>
  <c r="AF10" i="11"/>
  <c r="G10" i="11"/>
  <c r="BR9" i="11"/>
  <c r="BS9" i="11" s="1"/>
  <c r="BQ9" i="11"/>
  <c r="BJ9" i="11"/>
  <c r="AF9" i="11"/>
  <c r="G9" i="11"/>
  <c r="BR8" i="11"/>
  <c r="BS8" i="11" s="1"/>
  <c r="BQ8" i="11"/>
  <c r="BJ8" i="11"/>
  <c r="AF8" i="11"/>
  <c r="G8" i="11"/>
  <c r="BQ7" i="11"/>
  <c r="BR7" i="11" s="1"/>
  <c r="BS7" i="11" s="1"/>
  <c r="BJ7" i="11"/>
  <c r="AF7" i="11"/>
  <c r="G7" i="11"/>
  <c r="BR6" i="11"/>
  <c r="BS6" i="11" s="1"/>
  <c r="BQ6" i="11"/>
  <c r="BJ6" i="11"/>
  <c r="AF6" i="11"/>
  <c r="G6" i="11"/>
  <c r="BR27" i="10"/>
  <c r="BS27" i="10" s="1"/>
  <c r="BQ27" i="10"/>
  <c r="BJ27" i="10"/>
  <c r="AF27" i="10"/>
  <c r="G27" i="10"/>
  <c r="BR26" i="10"/>
  <c r="BS26" i="10" s="1"/>
  <c r="BQ26" i="10"/>
  <c r="BJ26" i="10"/>
  <c r="AF26" i="10"/>
  <c r="G26" i="10"/>
  <c r="BQ25" i="10"/>
  <c r="BR25" i="10" s="1"/>
  <c r="BS25" i="10" s="1"/>
  <c r="BJ25" i="10"/>
  <c r="AF25" i="10"/>
  <c r="G25" i="10"/>
  <c r="BR24" i="10"/>
  <c r="BS24" i="10" s="1"/>
  <c r="BQ24" i="10"/>
  <c r="BJ24" i="10"/>
  <c r="AF24" i="10"/>
  <c r="G24" i="10"/>
  <c r="BR23" i="10"/>
  <c r="BS23" i="10" s="1"/>
  <c r="BQ23" i="10"/>
  <c r="BJ23" i="10"/>
  <c r="AF23" i="10"/>
  <c r="G23" i="10"/>
  <c r="BR22" i="10"/>
  <c r="BS22" i="10" s="1"/>
  <c r="BQ22" i="10"/>
  <c r="BJ22" i="10"/>
  <c r="AF22" i="10"/>
  <c r="G22" i="10"/>
  <c r="BQ21" i="10"/>
  <c r="BR21" i="10" s="1"/>
  <c r="BS21" i="10" s="1"/>
  <c r="BJ21" i="10"/>
  <c r="AF21" i="10"/>
  <c r="G21" i="10"/>
  <c r="BR20" i="10"/>
  <c r="BS20" i="10" s="1"/>
  <c r="BQ20" i="10"/>
  <c r="BJ20" i="10"/>
  <c r="AF20" i="10"/>
  <c r="G20" i="10"/>
  <c r="BR19" i="10"/>
  <c r="BS19" i="10" s="1"/>
  <c r="BQ19" i="10"/>
  <c r="BJ19" i="10"/>
  <c r="AF19" i="10"/>
  <c r="G19" i="10"/>
  <c r="BR18" i="10"/>
  <c r="BS18" i="10" s="1"/>
  <c r="BQ18" i="10"/>
  <c r="BJ18" i="10"/>
  <c r="AF18" i="10"/>
  <c r="G18" i="10"/>
  <c r="BQ17" i="10"/>
  <c r="BR17" i="10" s="1"/>
  <c r="BS17" i="10" s="1"/>
  <c r="BJ17" i="10"/>
  <c r="AF17" i="10"/>
  <c r="G17" i="10"/>
  <c r="BR16" i="10"/>
  <c r="BS16" i="10" s="1"/>
  <c r="BQ16" i="10"/>
  <c r="BJ16" i="10"/>
  <c r="AF16" i="10"/>
  <c r="G16" i="10"/>
  <c r="BR15" i="10"/>
  <c r="BS15" i="10" s="1"/>
  <c r="BQ15" i="10"/>
  <c r="BJ15" i="10"/>
  <c r="AF15" i="10"/>
  <c r="G15" i="10"/>
  <c r="BR14" i="10"/>
  <c r="BS14" i="10" s="1"/>
  <c r="BQ14" i="10"/>
  <c r="BJ14" i="10"/>
  <c r="AF14" i="10"/>
  <c r="G14" i="10"/>
  <c r="BQ13" i="10"/>
  <c r="BR13" i="10" s="1"/>
  <c r="BS13" i="10" s="1"/>
  <c r="BJ13" i="10"/>
  <c r="AF13" i="10"/>
  <c r="G13" i="10"/>
  <c r="BR12" i="10"/>
  <c r="BS12" i="10" s="1"/>
  <c r="BQ12" i="10"/>
  <c r="BJ12" i="10"/>
  <c r="AF12" i="10"/>
  <c r="G12" i="10"/>
  <c r="BR11" i="10"/>
  <c r="BS11" i="10" s="1"/>
  <c r="BQ11" i="10"/>
  <c r="BJ11" i="10"/>
  <c r="AF11" i="10"/>
  <c r="G11" i="10"/>
  <c r="BR10" i="10"/>
  <c r="BS10" i="10" s="1"/>
  <c r="BQ10" i="10"/>
  <c r="BJ10" i="10"/>
  <c r="AF10" i="10"/>
  <c r="G10" i="10"/>
  <c r="BQ9" i="10"/>
  <c r="BR9" i="10" s="1"/>
  <c r="BS9" i="10" s="1"/>
  <c r="BJ9" i="10"/>
  <c r="AF9" i="10"/>
  <c r="G9" i="10"/>
  <c r="BR8" i="10"/>
  <c r="BS8" i="10" s="1"/>
  <c r="BQ8" i="10"/>
  <c r="BJ8" i="10"/>
  <c r="AF8" i="10"/>
  <c r="G8" i="10"/>
  <c r="BR7" i="10"/>
  <c r="BS7" i="10" s="1"/>
  <c r="BQ7" i="10"/>
  <c r="BJ7" i="10"/>
  <c r="AF7" i="10"/>
  <c r="G7" i="10"/>
  <c r="BR6" i="10"/>
  <c r="BS6" i="10" s="1"/>
  <c r="BQ6" i="10"/>
  <c r="BJ6" i="10"/>
  <c r="AF6" i="10"/>
  <c r="G6" i="10"/>
  <c r="BQ26" i="9"/>
  <c r="BR26" i="9" s="1"/>
  <c r="BS26" i="9" s="1"/>
  <c r="BJ26" i="9"/>
  <c r="AF26" i="9"/>
  <c r="G26" i="9"/>
  <c r="BQ25" i="9"/>
  <c r="BR25" i="9" s="1"/>
  <c r="BS25" i="9" s="1"/>
  <c r="BJ25" i="9"/>
  <c r="AF25" i="9"/>
  <c r="G25" i="9"/>
  <c r="BR24" i="9"/>
  <c r="BS24" i="9" s="1"/>
  <c r="BQ24" i="9"/>
  <c r="BJ24" i="9"/>
  <c r="AF24" i="9"/>
  <c r="G24" i="9"/>
  <c r="BR23" i="9"/>
  <c r="BS23" i="9" s="1"/>
  <c r="BQ23" i="9"/>
  <c r="BJ23" i="9"/>
  <c r="AF23" i="9"/>
  <c r="G23" i="9"/>
  <c r="BQ22" i="9"/>
  <c r="BR22" i="9" s="1"/>
  <c r="BS22" i="9" s="1"/>
  <c r="BJ22" i="9"/>
  <c r="AF22" i="9"/>
  <c r="G22" i="9"/>
  <c r="BQ21" i="9"/>
  <c r="BR21" i="9" s="1"/>
  <c r="BS21" i="9" s="1"/>
  <c r="BJ21" i="9"/>
  <c r="AF21" i="9"/>
  <c r="G21" i="9"/>
  <c r="BR20" i="9"/>
  <c r="BS20" i="9" s="1"/>
  <c r="BQ20" i="9"/>
  <c r="BJ20" i="9"/>
  <c r="AF20" i="9"/>
  <c r="G20" i="9"/>
  <c r="BR19" i="9"/>
  <c r="BS19" i="9" s="1"/>
  <c r="BQ19" i="9"/>
  <c r="BJ19" i="9"/>
  <c r="AF19" i="9"/>
  <c r="BQ18" i="9"/>
  <c r="BR18" i="9" s="1"/>
  <c r="BS18" i="9" s="1"/>
  <c r="BJ18" i="9"/>
  <c r="AF18" i="9"/>
  <c r="G18" i="9"/>
  <c r="BQ17" i="9"/>
  <c r="BR17" i="9" s="1"/>
  <c r="BS17" i="9" s="1"/>
  <c r="BJ17" i="9"/>
  <c r="AF17" i="9"/>
  <c r="G17" i="9"/>
  <c r="BQ16" i="9"/>
  <c r="BR16" i="9" s="1"/>
  <c r="BS16" i="9" s="1"/>
  <c r="BJ16" i="9"/>
  <c r="AF16" i="9"/>
  <c r="G16" i="9"/>
  <c r="BQ15" i="9"/>
  <c r="BR15" i="9" s="1"/>
  <c r="BS15" i="9" s="1"/>
  <c r="BJ15" i="9"/>
  <c r="AF15" i="9"/>
  <c r="BQ14" i="9"/>
  <c r="BR14" i="9" s="1"/>
  <c r="BS14" i="9" s="1"/>
  <c r="BJ14" i="9"/>
  <c r="AF14" i="9"/>
  <c r="G14" i="9"/>
  <c r="BR13" i="9"/>
  <c r="BS13" i="9" s="1"/>
  <c r="BQ13" i="9"/>
  <c r="BJ13" i="9"/>
  <c r="AF13" i="9"/>
  <c r="BR12" i="9"/>
  <c r="BS12" i="9" s="1"/>
  <c r="BQ12" i="9"/>
  <c r="BJ12" i="9"/>
  <c r="AF12" i="9"/>
  <c r="BQ11" i="9"/>
  <c r="BR11" i="9" s="1"/>
  <c r="BS11" i="9" s="1"/>
  <c r="BJ11" i="9"/>
  <c r="AF11" i="9"/>
  <c r="G11" i="9"/>
  <c r="BR10" i="9"/>
  <c r="BS10" i="9" s="1"/>
  <c r="BQ10" i="9"/>
  <c r="BJ10" i="9"/>
  <c r="AF10" i="9"/>
  <c r="G10" i="9"/>
  <c r="BR9" i="9"/>
  <c r="BQ9" i="9"/>
  <c r="BJ9" i="9"/>
  <c r="BS9" i="9" s="1"/>
  <c r="AF9" i="9"/>
  <c r="G9" i="9"/>
  <c r="BQ8" i="9"/>
  <c r="BR8" i="9" s="1"/>
  <c r="BS8" i="9" s="1"/>
  <c r="BJ8" i="9"/>
  <c r="AF8" i="9"/>
  <c r="G8" i="9"/>
  <c r="BR7" i="9"/>
  <c r="BS7" i="9" s="1"/>
  <c r="BQ7" i="9"/>
  <c r="BJ7" i="9"/>
  <c r="AF7" i="9"/>
  <c r="G7" i="9"/>
  <c r="BR6" i="9"/>
  <c r="BS6" i="9" s="1"/>
  <c r="BQ6" i="9"/>
  <c r="BJ6" i="9"/>
  <c r="AF6" i="9"/>
  <c r="G6" i="9"/>
  <c r="BR28" i="8"/>
  <c r="BQ28" i="8"/>
  <c r="BJ28" i="8"/>
  <c r="BS28" i="8" s="1"/>
  <c r="AF28" i="8"/>
  <c r="G28" i="8"/>
  <c r="BQ27" i="8"/>
  <c r="BR27" i="8" s="1"/>
  <c r="BS27" i="8" s="1"/>
  <c r="BJ27" i="8"/>
  <c r="AF27" i="8"/>
  <c r="G27" i="8"/>
  <c r="BR26" i="8"/>
  <c r="BS26" i="8" s="1"/>
  <c r="BQ26" i="8"/>
  <c r="BJ26" i="8"/>
  <c r="AF26" i="8"/>
  <c r="G26" i="8"/>
  <c r="BR25" i="8"/>
  <c r="BS25" i="8" s="1"/>
  <c r="BQ25" i="8"/>
  <c r="BJ25" i="8"/>
  <c r="AF25" i="8"/>
  <c r="G25" i="8"/>
  <c r="BR24" i="8"/>
  <c r="BQ24" i="8"/>
  <c r="BJ24" i="8"/>
  <c r="BS24" i="8" s="1"/>
  <c r="AF24" i="8"/>
  <c r="G24" i="8"/>
  <c r="BQ23" i="8"/>
  <c r="BR23" i="8" s="1"/>
  <c r="BS23" i="8" s="1"/>
  <c r="BJ23" i="8"/>
  <c r="AF23" i="8"/>
  <c r="G23" i="8"/>
  <c r="BR22" i="8"/>
  <c r="BS22" i="8" s="1"/>
  <c r="BQ22" i="8"/>
  <c r="BJ22" i="8"/>
  <c r="AF22" i="8"/>
  <c r="G22" i="8"/>
  <c r="BR21" i="8"/>
  <c r="BS21" i="8" s="1"/>
  <c r="BQ21" i="8"/>
  <c r="BJ21" i="8"/>
  <c r="AF21" i="8"/>
  <c r="G21" i="8"/>
  <c r="BR20" i="8"/>
  <c r="BQ20" i="8"/>
  <c r="BJ20" i="8"/>
  <c r="BS20" i="8" s="1"/>
  <c r="AF20" i="8"/>
  <c r="BQ19" i="8"/>
  <c r="BR19" i="8" s="1"/>
  <c r="BS19" i="8" s="1"/>
  <c r="BJ19" i="8"/>
  <c r="AF19" i="8"/>
  <c r="G19" i="8"/>
  <c r="BQ18" i="8"/>
  <c r="BR18" i="8" s="1"/>
  <c r="BS18" i="8" s="1"/>
  <c r="BJ18" i="8"/>
  <c r="AF18" i="8"/>
  <c r="G18" i="8"/>
  <c r="BQ17" i="8"/>
  <c r="BR17" i="8" s="1"/>
  <c r="BS17" i="8" s="1"/>
  <c r="BJ17" i="8"/>
  <c r="AF17" i="8"/>
  <c r="G17" i="8"/>
  <c r="BR16" i="8"/>
  <c r="BS16" i="8" s="1"/>
  <c r="BQ16" i="8"/>
  <c r="BJ16" i="8"/>
  <c r="AF16" i="8"/>
  <c r="G16" i="8"/>
  <c r="BQ15" i="8"/>
  <c r="BR15" i="8" s="1"/>
  <c r="BS15" i="8" s="1"/>
  <c r="BJ15" i="8"/>
  <c r="AF15" i="8"/>
  <c r="G15" i="8"/>
  <c r="BQ14" i="8"/>
  <c r="BR14" i="8" s="1"/>
  <c r="BS14" i="8" s="1"/>
  <c r="BJ14" i="8"/>
  <c r="AF14" i="8"/>
  <c r="G14" i="8"/>
  <c r="BQ13" i="8"/>
  <c r="BR13" i="8" s="1"/>
  <c r="BS13" i="8" s="1"/>
  <c r="BJ13" i="8"/>
  <c r="AF13" i="8"/>
  <c r="BQ12" i="8"/>
  <c r="BR12" i="8" s="1"/>
  <c r="BS12" i="8" s="1"/>
  <c r="BJ12" i="8"/>
  <c r="AF12" i="8"/>
  <c r="G12" i="8"/>
  <c r="BQ11" i="8"/>
  <c r="BR11" i="8" s="1"/>
  <c r="BS11" i="8" s="1"/>
  <c r="BJ11" i="8"/>
  <c r="AF11" i="8"/>
  <c r="BQ10" i="8"/>
  <c r="BR10" i="8" s="1"/>
  <c r="BS10" i="8" s="1"/>
  <c r="BJ10" i="8"/>
  <c r="AF10" i="8"/>
  <c r="G10" i="8"/>
  <c r="BR9" i="8"/>
  <c r="BS9" i="8" s="1"/>
  <c r="BQ9" i="8"/>
  <c r="BJ9" i="8"/>
  <c r="AF9" i="8"/>
  <c r="G9" i="8"/>
  <c r="BQ8" i="8"/>
  <c r="BR8" i="8" s="1"/>
  <c r="BS8" i="8" s="1"/>
  <c r="BJ8" i="8"/>
  <c r="AF8" i="8"/>
  <c r="BR7" i="8"/>
  <c r="BS7" i="8" s="1"/>
  <c r="BQ7" i="8"/>
  <c r="BJ7" i="8"/>
  <c r="AF7" i="8"/>
  <c r="BR6" i="8"/>
  <c r="BS6" i="8" s="1"/>
  <c r="BQ6" i="8"/>
  <c r="BJ6" i="8"/>
  <c r="AF6" i="8"/>
  <c r="G6" i="8"/>
  <c r="AF28" i="7"/>
  <c r="BQ27" i="7"/>
  <c r="BR27" i="7" s="1"/>
  <c r="BS27" i="7" s="1"/>
  <c r="BJ27" i="7"/>
  <c r="AF27" i="7"/>
  <c r="G27" i="7"/>
  <c r="BR26" i="7"/>
  <c r="BS26" i="7" s="1"/>
  <c r="BQ26" i="7"/>
  <c r="BJ26" i="7"/>
  <c r="AF26" i="7"/>
  <c r="G26" i="7"/>
  <c r="BR25" i="7"/>
  <c r="BS25" i="7" s="1"/>
  <c r="BQ25" i="7"/>
  <c r="BJ25" i="7"/>
  <c r="AF25" i="7"/>
  <c r="G25" i="7"/>
  <c r="BR24" i="7"/>
  <c r="BQ24" i="7"/>
  <c r="BJ24" i="7"/>
  <c r="BS24" i="7" s="1"/>
  <c r="AF24" i="7"/>
  <c r="G24" i="7"/>
  <c r="BQ23" i="7"/>
  <c r="BR23" i="7" s="1"/>
  <c r="BS23" i="7" s="1"/>
  <c r="BJ23" i="7"/>
  <c r="AF23" i="7"/>
  <c r="G23" i="7"/>
  <c r="BR22" i="7"/>
  <c r="BS22" i="7" s="1"/>
  <c r="BQ22" i="7"/>
  <c r="BJ22" i="7"/>
  <c r="AF22" i="7"/>
  <c r="G22" i="7"/>
  <c r="BR21" i="7"/>
  <c r="BS21" i="7" s="1"/>
  <c r="BQ21" i="7"/>
  <c r="BJ21" i="7"/>
  <c r="AF21" i="7"/>
  <c r="G21" i="7"/>
  <c r="BR20" i="7"/>
  <c r="BQ20" i="7"/>
  <c r="BJ20" i="7"/>
  <c r="BS20" i="7" s="1"/>
  <c r="AF20" i="7"/>
  <c r="G20" i="7"/>
  <c r="BQ19" i="7"/>
  <c r="BR19" i="7" s="1"/>
  <c r="BS19" i="7" s="1"/>
  <c r="BJ19" i="7"/>
  <c r="AF19" i="7"/>
  <c r="G19" i="7"/>
  <c r="BR18" i="7"/>
  <c r="BS18" i="7" s="1"/>
  <c r="BQ18" i="7"/>
  <c r="BJ18" i="7"/>
  <c r="AF18" i="7"/>
  <c r="G18" i="7"/>
  <c r="BR17" i="7"/>
  <c r="BS17" i="7" s="1"/>
  <c r="BQ17" i="7"/>
  <c r="BJ17" i="7"/>
  <c r="AF17" i="7"/>
  <c r="G17" i="7"/>
  <c r="BR16" i="7"/>
  <c r="BQ16" i="7"/>
  <c r="BJ16" i="7"/>
  <c r="BS16" i="7" s="1"/>
  <c r="AF16" i="7"/>
  <c r="G16" i="7"/>
  <c r="BQ15" i="7"/>
  <c r="BR15" i="7" s="1"/>
  <c r="BS15" i="7" s="1"/>
  <c r="BJ15" i="7"/>
  <c r="AF15" i="7"/>
  <c r="G15" i="7"/>
  <c r="BR14" i="7"/>
  <c r="BS14" i="7" s="1"/>
  <c r="BQ14" i="7"/>
  <c r="BJ14" i="7"/>
  <c r="AF14" i="7"/>
  <c r="G14" i="7"/>
  <c r="BR13" i="7"/>
  <c r="BS13" i="7" s="1"/>
  <c r="BQ13" i="7"/>
  <c r="BJ13" i="7"/>
  <c r="AF13" i="7"/>
  <c r="G13" i="7"/>
  <c r="BR12" i="7"/>
  <c r="BQ12" i="7"/>
  <c r="BJ12" i="7"/>
  <c r="BS12" i="7" s="1"/>
  <c r="AF12" i="7"/>
  <c r="G12" i="7"/>
  <c r="BQ11" i="7"/>
  <c r="BR11" i="7" s="1"/>
  <c r="BS11" i="7" s="1"/>
  <c r="BJ11" i="7"/>
  <c r="AF11" i="7"/>
  <c r="G11" i="7"/>
  <c r="BR10" i="7"/>
  <c r="BS10" i="7" s="1"/>
  <c r="BQ10" i="7"/>
  <c r="BJ10" i="7"/>
  <c r="AF10" i="7"/>
  <c r="G10" i="7"/>
  <c r="BR9" i="7"/>
  <c r="BS9" i="7" s="1"/>
  <c r="BQ9" i="7"/>
  <c r="BJ9" i="7"/>
  <c r="AF9" i="7"/>
  <c r="G9" i="7"/>
  <c r="BR8" i="7"/>
  <c r="BQ8" i="7"/>
  <c r="BJ8" i="7"/>
  <c r="BS8" i="7" s="1"/>
  <c r="AF8" i="7"/>
  <c r="G8" i="7"/>
  <c r="BQ7" i="7"/>
  <c r="BR7" i="7" s="1"/>
  <c r="BS7" i="7" s="1"/>
  <c r="BJ7" i="7"/>
  <c r="AF7" i="7"/>
  <c r="G7" i="7"/>
  <c r="BR6" i="7"/>
  <c r="BS6" i="7" s="1"/>
  <c r="BQ6" i="7"/>
  <c r="BJ6" i="7"/>
  <c r="AF6" i="7"/>
  <c r="G6" i="7"/>
  <c r="BR26" i="6"/>
  <c r="BS26" i="6" s="1"/>
  <c r="BQ26" i="6"/>
  <c r="BJ26" i="6"/>
  <c r="AF26" i="6"/>
  <c r="G26" i="6"/>
  <c r="BR25" i="6"/>
  <c r="BQ25" i="6"/>
  <c r="BJ25" i="6"/>
  <c r="BS25" i="6" s="1"/>
  <c r="AF25" i="6"/>
  <c r="G25" i="6"/>
  <c r="BQ24" i="6"/>
  <c r="BR24" i="6" s="1"/>
  <c r="BS24" i="6" s="1"/>
  <c r="BJ24" i="6"/>
  <c r="AF24" i="6"/>
  <c r="G24" i="6"/>
  <c r="BR23" i="6"/>
  <c r="BS23" i="6" s="1"/>
  <c r="BQ23" i="6"/>
  <c r="BJ23" i="6"/>
  <c r="AF23" i="6"/>
  <c r="G23" i="6"/>
  <c r="BR22" i="6"/>
  <c r="BS22" i="6" s="1"/>
  <c r="BQ22" i="6"/>
  <c r="BJ22" i="6"/>
  <c r="AF22" i="6"/>
  <c r="G22" i="6"/>
  <c r="BR21" i="6"/>
  <c r="BQ21" i="6"/>
  <c r="BJ21" i="6"/>
  <c r="BS21" i="6" s="1"/>
  <c r="AF21" i="6"/>
  <c r="G21" i="6"/>
  <c r="BQ20" i="6"/>
  <c r="BR20" i="6" s="1"/>
  <c r="BS20" i="6" s="1"/>
  <c r="BJ20" i="6"/>
  <c r="AF20" i="6"/>
  <c r="G20" i="6"/>
  <c r="BR19" i="6"/>
  <c r="BS19" i="6" s="1"/>
  <c r="BQ19" i="6"/>
  <c r="BJ19" i="6"/>
  <c r="AF19" i="6"/>
  <c r="G19" i="6"/>
  <c r="BR18" i="6"/>
  <c r="BS18" i="6" s="1"/>
  <c r="BQ18" i="6"/>
  <c r="BJ18" i="6"/>
  <c r="AF18" i="6"/>
  <c r="G18" i="6"/>
  <c r="BR17" i="6"/>
  <c r="BQ17" i="6"/>
  <c r="BJ17" i="6"/>
  <c r="BS17" i="6" s="1"/>
  <c r="AF17" i="6"/>
  <c r="BQ16" i="6"/>
  <c r="BR16" i="6" s="1"/>
  <c r="BS16" i="6" s="1"/>
  <c r="BJ16" i="6"/>
  <c r="AF16" i="6"/>
  <c r="BR15" i="6"/>
  <c r="BS15" i="6" s="1"/>
  <c r="BQ15" i="6"/>
  <c r="BJ15" i="6"/>
  <c r="AF15" i="6"/>
  <c r="G15" i="6"/>
  <c r="BR14" i="6"/>
  <c r="BQ14" i="6"/>
  <c r="BJ14" i="6"/>
  <c r="BS14" i="6" s="1"/>
  <c r="AF14" i="6"/>
  <c r="BQ13" i="6"/>
  <c r="BR13" i="6" s="1"/>
  <c r="BS13" i="6" s="1"/>
  <c r="BJ13" i="6"/>
  <c r="AF13" i="6"/>
  <c r="G13" i="6"/>
  <c r="BQ12" i="6"/>
  <c r="BR12" i="6" s="1"/>
  <c r="BS12" i="6" s="1"/>
  <c r="BJ12" i="6"/>
  <c r="AF12" i="6"/>
  <c r="BR11" i="6"/>
  <c r="BQ11" i="6"/>
  <c r="BJ11" i="6"/>
  <c r="BS11" i="6" s="1"/>
  <c r="AF11" i="6"/>
  <c r="BQ10" i="6"/>
  <c r="BR10" i="6" s="1"/>
  <c r="BS10" i="6" s="1"/>
  <c r="BJ10" i="6"/>
  <c r="AF10" i="6"/>
  <c r="BR9" i="6"/>
  <c r="BS9" i="6" s="1"/>
  <c r="BQ9" i="6"/>
  <c r="BJ9" i="6"/>
  <c r="AF9" i="6"/>
  <c r="G9" i="6"/>
  <c r="BR8" i="6"/>
  <c r="BQ8" i="6"/>
  <c r="BJ8" i="6"/>
  <c r="BS8" i="6" s="1"/>
  <c r="AF8" i="6"/>
  <c r="G8" i="6"/>
  <c r="BR7" i="6"/>
  <c r="BJ7" i="6"/>
  <c r="BS7" i="6" s="1"/>
  <c r="AF7" i="6"/>
  <c r="BR6" i="6"/>
  <c r="BS6" i="6" s="1"/>
  <c r="BQ6" i="6"/>
  <c r="BJ6" i="6"/>
  <c r="AF6" i="6"/>
  <c r="G6" i="6"/>
  <c r="BR23" i="5"/>
  <c r="BQ23" i="5"/>
  <c r="BJ23" i="5"/>
  <c r="BS23" i="5" s="1"/>
  <c r="AF23" i="5"/>
  <c r="G23" i="5"/>
  <c r="BQ22" i="5"/>
  <c r="BR22" i="5" s="1"/>
  <c r="BS22" i="5" s="1"/>
  <c r="BJ22" i="5"/>
  <c r="AF22" i="5"/>
  <c r="G22" i="5"/>
  <c r="BR21" i="5"/>
  <c r="BS21" i="5" s="1"/>
  <c r="BQ21" i="5"/>
  <c r="BJ21" i="5"/>
  <c r="AF21" i="5"/>
  <c r="G21" i="5"/>
  <c r="BR20" i="5"/>
  <c r="BS20" i="5" s="1"/>
  <c r="BQ20" i="5"/>
  <c r="BJ20" i="5"/>
  <c r="AF20" i="5"/>
  <c r="BR19" i="5"/>
  <c r="BS19" i="5" s="1"/>
  <c r="BQ19" i="5"/>
  <c r="BJ19" i="5"/>
  <c r="AF19" i="5"/>
  <c r="G19" i="5"/>
  <c r="BR18" i="5"/>
  <c r="BQ18" i="5"/>
  <c r="BJ18" i="5"/>
  <c r="BS18" i="5" s="1"/>
  <c r="AF18" i="5"/>
  <c r="G18" i="5"/>
  <c r="BQ17" i="5"/>
  <c r="BR17" i="5" s="1"/>
  <c r="BS17" i="5" s="1"/>
  <c r="BJ17" i="5"/>
  <c r="AF17" i="5"/>
  <c r="BS16" i="5"/>
  <c r="BR16" i="5"/>
  <c r="BQ16" i="5"/>
  <c r="BJ16" i="5"/>
  <c r="AF16" i="5"/>
  <c r="G16" i="5"/>
  <c r="BQ15" i="5"/>
  <c r="BR15" i="5" s="1"/>
  <c r="BS15" i="5" s="1"/>
  <c r="BJ15" i="5"/>
  <c r="AF15" i="5"/>
  <c r="G15" i="5"/>
  <c r="BQ14" i="5"/>
  <c r="BR14" i="5" s="1"/>
  <c r="BS14" i="5" s="1"/>
  <c r="BJ14" i="5"/>
  <c r="AF14" i="5"/>
  <c r="G14" i="5"/>
  <c r="BR13" i="5"/>
  <c r="BS13" i="5" s="1"/>
  <c r="BQ13" i="5"/>
  <c r="BJ13" i="5"/>
  <c r="AF13" i="5"/>
  <c r="G13" i="5"/>
  <c r="BR12" i="5"/>
  <c r="BQ12" i="5"/>
  <c r="BJ12" i="5"/>
  <c r="BS12" i="5" s="1"/>
  <c r="AF12" i="5"/>
  <c r="G12" i="5"/>
  <c r="BQ11" i="5"/>
  <c r="BR11" i="5" s="1"/>
  <c r="BS11" i="5" s="1"/>
  <c r="BJ11" i="5"/>
  <c r="AF11" i="5"/>
  <c r="G11" i="5"/>
  <c r="BQ10" i="5"/>
  <c r="BR10" i="5" s="1"/>
  <c r="BS10" i="5" s="1"/>
  <c r="BJ10" i="5"/>
  <c r="AF10" i="5"/>
  <c r="G10" i="5"/>
  <c r="BR9" i="5"/>
  <c r="BS9" i="5" s="1"/>
  <c r="BQ9" i="5"/>
  <c r="BJ9" i="5"/>
  <c r="AF9" i="5"/>
  <c r="G9" i="5"/>
  <c r="BR8" i="5"/>
  <c r="BQ8" i="5"/>
  <c r="BJ8" i="5"/>
  <c r="BS8" i="5" s="1"/>
  <c r="AF8" i="5"/>
  <c r="G8" i="5"/>
  <c r="BQ7" i="5"/>
  <c r="BR7" i="5" s="1"/>
  <c r="BS7" i="5" s="1"/>
  <c r="BJ7" i="5"/>
  <c r="AF7" i="5"/>
  <c r="G7" i="5"/>
  <c r="BR6" i="5"/>
  <c r="BS6" i="5" s="1"/>
  <c r="BQ6" i="5"/>
  <c r="BJ6" i="5"/>
  <c r="AF6" i="5"/>
  <c r="G6" i="5"/>
  <c r="BR25" i="4"/>
  <c r="BS25" i="4" s="1"/>
  <c r="BQ25" i="4"/>
  <c r="BJ25" i="4"/>
  <c r="AF25" i="4"/>
  <c r="G25" i="4"/>
  <c r="BR24" i="4"/>
  <c r="BQ24" i="4"/>
  <c r="BJ24" i="4"/>
  <c r="BS24" i="4" s="1"/>
  <c r="AF24" i="4"/>
  <c r="G24" i="4"/>
  <c r="BQ23" i="4"/>
  <c r="BR23" i="4" s="1"/>
  <c r="BS23" i="4" s="1"/>
  <c r="BJ23" i="4"/>
  <c r="AF23" i="4"/>
  <c r="BQ22" i="4"/>
  <c r="BR22" i="4" s="1"/>
  <c r="BS22" i="4" s="1"/>
  <c r="BJ22" i="4"/>
  <c r="AF22" i="4"/>
  <c r="BR21" i="4"/>
  <c r="BS21" i="4" s="1"/>
  <c r="BQ21" i="4"/>
  <c r="BJ21" i="4"/>
  <c r="AF21" i="4"/>
  <c r="BR20" i="4"/>
  <c r="BS20" i="4" s="1"/>
  <c r="BQ20" i="4"/>
  <c r="BJ20" i="4"/>
  <c r="AF20" i="4"/>
  <c r="G20" i="4"/>
  <c r="BQ19" i="4"/>
  <c r="BR19" i="4" s="1"/>
  <c r="BS19" i="4" s="1"/>
  <c r="BJ19" i="4"/>
  <c r="AF19" i="4"/>
  <c r="BR18" i="4"/>
  <c r="BS18" i="4" s="1"/>
  <c r="BQ18" i="4"/>
  <c r="BJ18" i="4"/>
  <c r="AF18" i="4"/>
  <c r="G18" i="4"/>
  <c r="BQ17" i="4"/>
  <c r="BR17" i="4" s="1"/>
  <c r="BS17" i="4" s="1"/>
  <c r="BJ17" i="4"/>
  <c r="AF17" i="4"/>
  <c r="BS16" i="4"/>
  <c r="BR16" i="4"/>
  <c r="BQ16" i="4"/>
  <c r="BJ16" i="4"/>
  <c r="AF16" i="4"/>
  <c r="G16" i="4"/>
  <c r="BR15" i="4"/>
  <c r="BJ15" i="4"/>
  <c r="BS15" i="4" s="1"/>
  <c r="AF15" i="4"/>
  <c r="G15" i="4"/>
  <c r="BQ14" i="4"/>
  <c r="BR14" i="4" s="1"/>
  <c r="BS14" i="4" s="1"/>
  <c r="BJ14" i="4"/>
  <c r="AF14" i="4"/>
  <c r="G14" i="4"/>
  <c r="BQ13" i="4"/>
  <c r="BR13" i="4" s="1"/>
  <c r="BS13" i="4" s="1"/>
  <c r="BJ13" i="4"/>
  <c r="AF13" i="4"/>
  <c r="BQ12" i="4"/>
  <c r="BR12" i="4" s="1"/>
  <c r="BS12" i="4" s="1"/>
  <c r="BJ12" i="4"/>
  <c r="AF12" i="4"/>
  <c r="BQ11" i="4"/>
  <c r="BR11" i="4" s="1"/>
  <c r="BS11" i="4" s="1"/>
  <c r="BJ11" i="4"/>
  <c r="AF11" i="4"/>
  <c r="G11" i="4"/>
  <c r="BQ10" i="4"/>
  <c r="BR10" i="4" s="1"/>
  <c r="BS10" i="4" s="1"/>
  <c r="BJ10" i="4"/>
  <c r="AF10" i="4"/>
  <c r="G10" i="4"/>
  <c r="BR9" i="4"/>
  <c r="BS9" i="4" s="1"/>
  <c r="BQ9" i="4"/>
  <c r="BJ9" i="4"/>
  <c r="AF9" i="4"/>
  <c r="G9" i="4"/>
  <c r="BR8" i="4"/>
  <c r="BS8" i="4" s="1"/>
  <c r="BQ8" i="4"/>
  <c r="BJ8" i="4"/>
  <c r="AF8" i="4"/>
  <c r="G8" i="4"/>
  <c r="BQ7" i="4"/>
  <c r="BR7" i="4" s="1"/>
  <c r="BS7" i="4" s="1"/>
  <c r="BJ7" i="4"/>
  <c r="AF7" i="4"/>
  <c r="G7" i="4"/>
  <c r="BQ6" i="4"/>
  <c r="BR6" i="4" s="1"/>
  <c r="BS6" i="4" s="1"/>
  <c r="BJ6" i="4"/>
  <c r="AF6" i="4"/>
  <c r="G6" i="4"/>
  <c r="BR30" i="3"/>
  <c r="BS30" i="3" s="1"/>
  <c r="BQ30" i="3"/>
  <c r="BJ30" i="3"/>
  <c r="AF30" i="3"/>
  <c r="G30" i="3"/>
  <c r="BR29" i="3"/>
  <c r="BS29" i="3" s="1"/>
  <c r="BQ29" i="3"/>
  <c r="BJ29" i="3"/>
  <c r="AF29" i="3"/>
  <c r="G29" i="3"/>
  <c r="BR28" i="3"/>
  <c r="BS28" i="3" s="1"/>
  <c r="BQ28" i="3"/>
  <c r="BJ28" i="3"/>
  <c r="AF28" i="3"/>
  <c r="G28" i="3"/>
  <c r="BQ27" i="3"/>
  <c r="BR27" i="3" s="1"/>
  <c r="BS27" i="3" s="1"/>
  <c r="BJ27" i="3"/>
  <c r="AF27" i="3"/>
  <c r="G27" i="3"/>
  <c r="BR26" i="3"/>
  <c r="BS26" i="3" s="1"/>
  <c r="BQ26" i="3"/>
  <c r="BJ26" i="3"/>
  <c r="AF26" i="3"/>
  <c r="G26" i="3"/>
  <c r="BR25" i="3"/>
  <c r="BS25" i="3" s="1"/>
  <c r="BQ25" i="3"/>
  <c r="BJ25" i="3"/>
  <c r="AF25" i="3"/>
  <c r="G25" i="3"/>
  <c r="BR24" i="3"/>
  <c r="BS24" i="3" s="1"/>
  <c r="BQ24" i="3"/>
  <c r="BJ24" i="3"/>
  <c r="AF24" i="3"/>
  <c r="G24" i="3"/>
  <c r="BR23" i="3"/>
  <c r="BS23" i="3" s="1"/>
  <c r="BQ23" i="3"/>
  <c r="BJ23" i="3"/>
  <c r="AF23" i="3"/>
  <c r="G23" i="3"/>
  <c r="BR22" i="3"/>
  <c r="BS22" i="3" s="1"/>
  <c r="BQ22" i="3"/>
  <c r="BJ22" i="3"/>
  <c r="AF22" i="3"/>
  <c r="G22" i="3"/>
  <c r="BR21" i="3"/>
  <c r="BS21" i="3" s="1"/>
  <c r="BQ21" i="3"/>
  <c r="BJ21" i="3"/>
  <c r="AF21" i="3"/>
  <c r="G21" i="3"/>
  <c r="BR20" i="3"/>
  <c r="BS20" i="3" s="1"/>
  <c r="BQ20" i="3"/>
  <c r="BJ20" i="3"/>
  <c r="AF20" i="3"/>
  <c r="G20" i="3"/>
  <c r="BR19" i="3"/>
  <c r="BS19" i="3" s="1"/>
  <c r="BQ19" i="3"/>
  <c r="BJ19" i="3"/>
  <c r="AF19" i="3"/>
  <c r="G19" i="3"/>
  <c r="BR18" i="3"/>
  <c r="BS18" i="3" s="1"/>
  <c r="BQ18" i="3"/>
  <c r="BJ18" i="3"/>
  <c r="AF18" i="3"/>
  <c r="G18" i="3"/>
  <c r="BR17" i="3"/>
  <c r="BS17" i="3" s="1"/>
  <c r="BQ17" i="3"/>
  <c r="BJ17" i="3"/>
  <c r="AF17" i="3"/>
  <c r="G17" i="3"/>
  <c r="BR16" i="3"/>
  <c r="BS16" i="3" s="1"/>
  <c r="BQ16" i="3"/>
  <c r="BJ16" i="3"/>
  <c r="AF16" i="3"/>
  <c r="G16" i="3"/>
  <c r="BR15" i="3"/>
  <c r="BS15" i="3" s="1"/>
  <c r="BQ15" i="3"/>
  <c r="BJ15" i="3"/>
  <c r="AF15" i="3"/>
  <c r="G15" i="3"/>
  <c r="BR14" i="3"/>
  <c r="BS14" i="3" s="1"/>
  <c r="BQ14" i="3"/>
  <c r="BJ14" i="3"/>
  <c r="AF14" i="3"/>
  <c r="G14" i="3"/>
  <c r="BR13" i="3"/>
  <c r="BS13" i="3" s="1"/>
  <c r="BQ13" i="3"/>
  <c r="BJ13" i="3"/>
  <c r="AF13" i="3"/>
  <c r="G13" i="3"/>
  <c r="BR12" i="3"/>
  <c r="BS12" i="3" s="1"/>
  <c r="BQ12" i="3"/>
  <c r="BJ12" i="3"/>
  <c r="AF12" i="3"/>
  <c r="G12" i="3"/>
  <c r="BR11" i="3"/>
  <c r="BS11" i="3" s="1"/>
  <c r="BQ11" i="3"/>
  <c r="BJ11" i="3"/>
  <c r="AF11" i="3"/>
  <c r="G11" i="3"/>
  <c r="BR10" i="3"/>
  <c r="BS10" i="3" s="1"/>
  <c r="BQ10" i="3"/>
  <c r="BJ10" i="3"/>
  <c r="AF10" i="3"/>
  <c r="G10" i="3"/>
  <c r="BR9" i="3"/>
  <c r="BS9" i="3" s="1"/>
  <c r="BQ9" i="3"/>
  <c r="BJ9" i="3"/>
  <c r="AF9" i="3"/>
  <c r="G9" i="3"/>
  <c r="BR8" i="3"/>
  <c r="BS8" i="3" s="1"/>
  <c r="BQ8" i="3"/>
  <c r="BJ8" i="3"/>
  <c r="AF8" i="3"/>
  <c r="G8" i="3"/>
  <c r="BR7" i="3"/>
  <c r="BS7" i="3" s="1"/>
  <c r="BQ7" i="3"/>
  <c r="BJ7" i="3"/>
  <c r="AF7" i="3"/>
  <c r="G7" i="3"/>
  <c r="BR6" i="3"/>
  <c r="BS6" i="3" s="1"/>
  <c r="BQ6" i="3"/>
  <c r="BJ6" i="3"/>
  <c r="AF6" i="3"/>
  <c r="G6" i="3"/>
  <c r="BR28" i="2"/>
  <c r="BS28" i="2" s="1"/>
  <c r="BQ28" i="2"/>
  <c r="BJ28" i="2"/>
  <c r="AF28" i="2"/>
  <c r="G28" i="2"/>
  <c r="BR27" i="2"/>
  <c r="BS27" i="2" s="1"/>
  <c r="BQ27" i="2"/>
  <c r="BJ27" i="2"/>
  <c r="AF27" i="2"/>
  <c r="G27" i="2"/>
  <c r="BR26" i="2"/>
  <c r="BS26" i="2" s="1"/>
  <c r="BQ26" i="2"/>
  <c r="BJ26" i="2"/>
  <c r="AF26" i="2"/>
  <c r="G26" i="2"/>
  <c r="BR25" i="2"/>
  <c r="BS25" i="2" s="1"/>
  <c r="BQ25" i="2"/>
  <c r="BJ25" i="2"/>
  <c r="AF25" i="2"/>
  <c r="G25" i="2"/>
  <c r="BR24" i="2"/>
  <c r="BS24" i="2" s="1"/>
  <c r="BQ24" i="2"/>
  <c r="BJ24" i="2"/>
  <c r="AF24" i="2"/>
  <c r="G24" i="2"/>
  <c r="BR23" i="2"/>
  <c r="BS23" i="2" s="1"/>
  <c r="BQ23" i="2"/>
  <c r="BJ23" i="2"/>
  <c r="AF23" i="2"/>
  <c r="G23" i="2"/>
  <c r="BR22" i="2"/>
  <c r="BS22" i="2" s="1"/>
  <c r="BQ22" i="2"/>
  <c r="BJ22" i="2"/>
  <c r="AF22" i="2"/>
  <c r="G22" i="2"/>
  <c r="BR21" i="2"/>
  <c r="BS21" i="2" s="1"/>
  <c r="BQ21" i="2"/>
  <c r="BJ21" i="2"/>
  <c r="AF21" i="2"/>
  <c r="G21" i="2"/>
  <c r="BR20" i="2"/>
  <c r="BS20" i="2" s="1"/>
  <c r="BQ20" i="2"/>
  <c r="BJ20" i="2"/>
  <c r="AF20" i="2"/>
  <c r="G20" i="2"/>
  <c r="BR19" i="2"/>
  <c r="BS19" i="2" s="1"/>
  <c r="BQ19" i="2"/>
  <c r="BJ19" i="2"/>
  <c r="AF19" i="2"/>
  <c r="G19" i="2"/>
  <c r="BR18" i="2"/>
  <c r="BS18" i="2" s="1"/>
  <c r="BQ18" i="2"/>
  <c r="BJ18" i="2"/>
  <c r="AF18" i="2"/>
  <c r="G18" i="2"/>
  <c r="BR17" i="2"/>
  <c r="BS17" i="2" s="1"/>
  <c r="BQ17" i="2"/>
  <c r="BJ17" i="2"/>
  <c r="AF17" i="2"/>
  <c r="G17" i="2"/>
  <c r="BR16" i="2"/>
  <c r="BS16" i="2" s="1"/>
  <c r="BQ16" i="2"/>
  <c r="BJ16" i="2"/>
  <c r="AF16" i="2"/>
  <c r="G16" i="2"/>
  <c r="BR15" i="2"/>
  <c r="BS15" i="2" s="1"/>
  <c r="BQ15" i="2"/>
  <c r="BJ15" i="2"/>
  <c r="AF15" i="2"/>
  <c r="G15" i="2"/>
  <c r="BR14" i="2"/>
  <c r="BS14" i="2" s="1"/>
  <c r="BQ14" i="2"/>
  <c r="BJ14" i="2"/>
  <c r="AF14" i="2"/>
  <c r="G14" i="2"/>
  <c r="BR13" i="2"/>
  <c r="BS13" i="2" s="1"/>
  <c r="BQ13" i="2"/>
  <c r="BJ13" i="2"/>
  <c r="AF13" i="2"/>
  <c r="G13" i="2"/>
  <c r="BR12" i="2"/>
  <c r="BS12" i="2" s="1"/>
  <c r="BQ12" i="2"/>
  <c r="BJ12" i="2"/>
  <c r="AF12" i="2"/>
  <c r="G12" i="2"/>
  <c r="BR11" i="2"/>
  <c r="BS11" i="2" s="1"/>
  <c r="BQ11" i="2"/>
  <c r="BJ11" i="2"/>
  <c r="AF11" i="2"/>
  <c r="G11" i="2"/>
  <c r="BR10" i="2"/>
  <c r="BS10" i="2" s="1"/>
  <c r="BQ10" i="2"/>
  <c r="BJ10" i="2"/>
  <c r="AF10" i="2"/>
  <c r="G10" i="2"/>
  <c r="BR9" i="2"/>
  <c r="BS9" i="2" s="1"/>
  <c r="BQ9" i="2"/>
  <c r="BJ9" i="2"/>
  <c r="AF9" i="2"/>
  <c r="G9" i="2"/>
  <c r="BR8" i="2"/>
  <c r="BS8" i="2" s="1"/>
  <c r="BQ8" i="2"/>
  <c r="BJ8" i="2"/>
  <c r="AF8" i="2"/>
  <c r="G8" i="2"/>
  <c r="BR7" i="2"/>
  <c r="BS7" i="2" s="1"/>
  <c r="BQ7" i="2"/>
  <c r="BJ7" i="2"/>
  <c r="AF7" i="2"/>
  <c r="G7" i="2"/>
  <c r="BR6" i="2"/>
  <c r="BS6" i="2" s="1"/>
  <c r="BQ6" i="2"/>
  <c r="BJ6" i="2"/>
  <c r="AF6" i="2"/>
  <c r="G6" i="2"/>
  <c r="BR31" i="1"/>
  <c r="BS31" i="1" s="1"/>
  <c r="BQ31" i="1"/>
  <c r="BJ31" i="1"/>
  <c r="AF31" i="1"/>
  <c r="G31" i="1"/>
  <c r="BR30" i="1"/>
  <c r="BS30" i="1" s="1"/>
  <c r="BQ30" i="1"/>
  <c r="BJ30" i="1"/>
  <c r="AF30" i="1"/>
  <c r="G30" i="1"/>
  <c r="BR29" i="1"/>
  <c r="BS29" i="1" s="1"/>
  <c r="BQ29" i="1"/>
  <c r="BJ29" i="1"/>
  <c r="AF29" i="1"/>
  <c r="G29" i="1"/>
  <c r="BR28" i="1"/>
  <c r="BS28" i="1" s="1"/>
  <c r="BQ28" i="1"/>
  <c r="BJ28" i="1"/>
  <c r="AF28" i="1"/>
  <c r="G28" i="1"/>
  <c r="BR27" i="1"/>
  <c r="BS27" i="1" s="1"/>
  <c r="BQ27" i="1"/>
  <c r="BJ27" i="1"/>
  <c r="AF27" i="1"/>
  <c r="G27" i="1"/>
  <c r="BR26" i="1"/>
  <c r="BS26" i="1" s="1"/>
  <c r="BQ26" i="1"/>
  <c r="BJ26" i="1"/>
  <c r="AF26" i="1"/>
  <c r="G26" i="1"/>
  <c r="BR25" i="1"/>
  <c r="BS25" i="1" s="1"/>
  <c r="BQ25" i="1"/>
  <c r="BJ25" i="1"/>
  <c r="AF25" i="1"/>
  <c r="G25" i="1"/>
  <c r="BR24" i="1"/>
  <c r="BS24" i="1" s="1"/>
  <c r="BQ24" i="1"/>
  <c r="BJ24" i="1"/>
  <c r="AF24" i="1"/>
  <c r="G24" i="1"/>
  <c r="BR23" i="1"/>
  <c r="BS23" i="1" s="1"/>
  <c r="BQ23" i="1"/>
  <c r="BJ23" i="1"/>
  <c r="AF23" i="1"/>
  <c r="G23" i="1"/>
  <c r="BR22" i="1"/>
  <c r="BS22" i="1" s="1"/>
  <c r="BQ22" i="1"/>
  <c r="BJ22" i="1"/>
  <c r="AF22" i="1"/>
  <c r="G22" i="1"/>
  <c r="BR21" i="1"/>
  <c r="BS21" i="1" s="1"/>
  <c r="BQ21" i="1"/>
  <c r="BJ21" i="1"/>
  <c r="AF21" i="1"/>
  <c r="G21" i="1"/>
  <c r="BR20" i="1"/>
  <c r="BS20" i="1" s="1"/>
  <c r="BQ20" i="1"/>
  <c r="BJ20" i="1"/>
  <c r="AF20" i="1"/>
  <c r="G20" i="1"/>
  <c r="BR19" i="1"/>
  <c r="BS19" i="1" s="1"/>
  <c r="BQ19" i="1"/>
  <c r="BJ19" i="1"/>
  <c r="AF19" i="1"/>
  <c r="G19" i="1"/>
  <c r="BR18" i="1"/>
  <c r="BS18" i="1" s="1"/>
  <c r="BQ18" i="1"/>
  <c r="BJ18" i="1"/>
  <c r="AF18" i="1"/>
  <c r="G18" i="1"/>
  <c r="BR17" i="1"/>
  <c r="BS17" i="1" s="1"/>
  <c r="BQ17" i="1"/>
  <c r="BJ17" i="1"/>
  <c r="AF17" i="1"/>
  <c r="G17" i="1"/>
  <c r="BR16" i="1"/>
  <c r="BS16" i="1" s="1"/>
  <c r="BQ16" i="1"/>
  <c r="BJ16" i="1"/>
  <c r="AF16" i="1"/>
  <c r="G16" i="1"/>
  <c r="BR15" i="1"/>
  <c r="BS15" i="1" s="1"/>
  <c r="BQ15" i="1"/>
  <c r="BJ15" i="1"/>
  <c r="AF15" i="1"/>
  <c r="G15" i="1"/>
  <c r="BR14" i="1"/>
  <c r="BS14" i="1" s="1"/>
  <c r="BQ14" i="1"/>
  <c r="BJ14" i="1"/>
  <c r="AF14" i="1"/>
  <c r="G14" i="1"/>
  <c r="BR13" i="1"/>
  <c r="BS13" i="1" s="1"/>
  <c r="BQ13" i="1"/>
  <c r="BJ13" i="1"/>
  <c r="AF13" i="1"/>
  <c r="G13" i="1"/>
  <c r="BR12" i="1"/>
  <c r="BS12" i="1" s="1"/>
  <c r="BQ12" i="1"/>
  <c r="BJ12" i="1"/>
  <c r="AF12" i="1"/>
  <c r="G12" i="1"/>
  <c r="BR11" i="1"/>
  <c r="BS11" i="1" s="1"/>
  <c r="BQ11" i="1"/>
  <c r="BJ11" i="1"/>
  <c r="AF11" i="1"/>
  <c r="G11" i="1"/>
  <c r="BR10" i="1"/>
  <c r="BS10" i="1" s="1"/>
  <c r="BQ10" i="1"/>
  <c r="BJ10" i="1"/>
  <c r="AF10" i="1"/>
  <c r="G10" i="1"/>
  <c r="BR9" i="1"/>
  <c r="BS9" i="1" s="1"/>
  <c r="BQ9" i="1"/>
  <c r="BJ9" i="1"/>
  <c r="AF9" i="1"/>
  <c r="G9" i="1"/>
  <c r="BR8" i="1"/>
  <c r="BS8" i="1" s="1"/>
  <c r="BQ8" i="1"/>
  <c r="BJ8" i="1"/>
  <c r="AF8" i="1"/>
  <c r="G8" i="1"/>
  <c r="BR7" i="1"/>
  <c r="BS7" i="1" s="1"/>
  <c r="BQ7" i="1"/>
  <c r="BJ7" i="1"/>
  <c r="AF7" i="1"/>
  <c r="G7" i="1"/>
  <c r="BR6" i="1"/>
  <c r="BS6" i="1" s="1"/>
  <c r="BQ6" i="1"/>
  <c r="BJ6" i="1"/>
  <c r="AF6" i="1"/>
  <c r="G6" i="1"/>
  <c r="BS25" i="12" l="1"/>
  <c r="BS8" i="12"/>
  <c r="BS10" i="12"/>
</calcChain>
</file>

<file path=xl/sharedStrings.xml><?xml version="1.0" encoding="utf-8"?>
<sst xmlns="http://schemas.openxmlformats.org/spreadsheetml/2006/main" count="2479" uniqueCount="551">
  <si>
    <t>学号</t>
  </si>
  <si>
    <t>姓名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</si>
  <si>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</si>
  <si>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</si>
  <si>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</si>
  <si>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</si>
  <si>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</si>
  <si>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</si>
  <si>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</si>
  <si>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班级干部分（请填所加分数）</t>
  </si>
  <si>
    <t>担任职务说明</t>
  </si>
  <si>
    <t>学生组织干部分（请填所加分数）</t>
  </si>
  <si>
    <t>D1总分</t>
  </si>
  <si>
    <t>D21组会</t>
  </si>
  <si>
    <t>D22学术类讲座</t>
  </si>
  <si>
    <t>D23新生化学挑战赛</t>
  </si>
  <si>
    <t>D24学科竞赛</t>
  </si>
  <si>
    <t>D25发表文章</t>
  </si>
  <si>
    <r>
      <rPr>
        <sz val="11"/>
        <color indexed="8"/>
        <rFont val="宋体"/>
        <charset val="134"/>
      </rPr>
      <t xml:space="preserve">D26人文知识竞赛	</t>
    </r>
  </si>
  <si>
    <r>
      <rPr>
        <sz val="11"/>
        <color indexed="8"/>
        <rFont val="宋体"/>
        <charset val="134"/>
      </rPr>
      <t xml:space="preserve">D27学院组织常规学术活动加分		</t>
    </r>
  </si>
  <si>
    <t>D2总分</t>
  </si>
  <si>
    <r>
      <rPr>
        <sz val="11"/>
        <color indexed="8"/>
        <rFont val="宋体"/>
        <charset val="134"/>
      </rPr>
      <t xml:space="preserve">D31根据学院的安排参加学院组织文艺活动 </t>
    </r>
    <r>
      <rPr>
        <sz val="12"/>
        <color indexed="8"/>
        <rFont val="宋体"/>
        <charset val="134"/>
      </rPr>
      <t xml:space="preserve">
</t>
    </r>
  </si>
  <si>
    <r>
      <rPr>
        <sz val="11"/>
        <color indexed="8"/>
        <rFont val="宋体"/>
        <charset val="134"/>
      </rPr>
      <t xml:space="preserve">D33根据学院的安排参加学院组织体育活动 </t>
    </r>
    <r>
      <rPr>
        <sz val="12"/>
        <color indexed="8"/>
        <rFont val="宋体"/>
        <charset val="134"/>
      </rPr>
      <t xml:space="preserve">
</t>
    </r>
  </si>
  <si>
    <t>D33其他文体活动</t>
  </si>
  <si>
    <r>
      <rPr>
        <sz val="11"/>
        <color indexed="8"/>
        <rFont val="宋体"/>
        <charset val="134"/>
      </rPr>
      <t>D3总分</t>
    </r>
    <r>
      <rPr>
        <sz val="12"/>
        <color indexed="8"/>
        <rFont val="宋体"/>
        <charset val="134"/>
      </rPr>
      <t xml:space="preserve">
</t>
    </r>
  </si>
  <si>
    <t>D41科技创新课题</t>
  </si>
  <si>
    <t>D42社会实践课题</t>
  </si>
  <si>
    <t>D4总分</t>
  </si>
  <si>
    <t xml:space="preserve">
次数</t>
  </si>
  <si>
    <t xml:space="preserve">                   加分</t>
  </si>
  <si>
    <r>
      <rPr>
        <sz val="11"/>
        <color indexed="8"/>
        <rFont val="宋体"/>
        <charset val="134"/>
      </rPr>
      <t>学术沙龙／大学青春人生讲座	／等</t>
    </r>
  </si>
  <si>
    <t xml:space="preserve">获奖说明（参与第几轮／第几名）
</t>
  </si>
  <si>
    <r>
      <rPr>
        <sz val="11"/>
        <color indexed="8"/>
        <rFont val="宋体"/>
        <charset val="134"/>
      </rPr>
      <t xml:space="preserve">所加分数
</t>
    </r>
  </si>
  <si>
    <t>学科竞赛</t>
  </si>
  <si>
    <t>获奖级别</t>
  </si>
  <si>
    <t>所加分数</t>
  </si>
  <si>
    <t>文献发表说明</t>
  </si>
  <si>
    <t>人文知识竞赛</t>
  </si>
  <si>
    <r>
      <rPr>
        <sz val="11"/>
        <color indexed="8"/>
        <rFont val="宋体"/>
        <charset val="134"/>
      </rPr>
      <t xml:space="preserve">串讲	</t>
    </r>
  </si>
  <si>
    <r>
      <rPr>
        <sz val="11"/>
        <color indexed="8"/>
        <rFont val="宋体"/>
        <charset val="134"/>
      </rPr>
      <t xml:space="preserve">辩论赛	</t>
    </r>
  </si>
  <si>
    <r>
      <rPr>
        <sz val="11"/>
        <color indexed="8"/>
        <rFont val="宋体"/>
        <charset val="134"/>
      </rPr>
      <t>时事论坛</t>
    </r>
  </si>
  <si>
    <t>文学大赛／绘画摄影大赛</t>
  </si>
  <si>
    <t>网络思政论坛</t>
  </si>
  <si>
    <r>
      <rPr>
        <sz val="11"/>
        <color indexed="8"/>
        <rFont val="宋体"/>
        <charset val="134"/>
      </rPr>
      <t>129合唱</t>
    </r>
  </si>
  <si>
    <r>
      <rPr>
        <sz val="11"/>
        <color indexed="8"/>
        <rFont val="宋体"/>
        <charset val="134"/>
      </rPr>
      <t>深秋歌会</t>
    </r>
  </si>
  <si>
    <r>
      <rPr>
        <sz val="11"/>
        <color indexed="8"/>
        <rFont val="宋体"/>
        <charset val="134"/>
      </rPr>
      <t>诞旦晚会</t>
    </r>
  </si>
  <si>
    <r>
      <rPr>
        <sz val="11"/>
        <color indexed="8"/>
        <rFont val="宋体"/>
        <charset val="134"/>
      </rPr>
      <t>排舞</t>
    </r>
  </si>
  <si>
    <t>学生舞会</t>
  </si>
  <si>
    <r>
      <rPr>
        <sz val="11"/>
        <color indexed="8"/>
        <rFont val="宋体"/>
        <charset val="134"/>
      </rPr>
      <t>篮球赛</t>
    </r>
  </si>
  <si>
    <r>
      <rPr>
        <sz val="11"/>
        <color indexed="8"/>
        <rFont val="宋体"/>
        <charset val="134"/>
      </rPr>
      <t>排球联赛</t>
    </r>
  </si>
  <si>
    <t>乒乓球、羽毛球和足球赛</t>
  </si>
  <si>
    <r>
      <rPr>
        <sz val="11"/>
        <color indexed="8"/>
        <rFont val="宋体"/>
        <charset val="134"/>
      </rPr>
      <t xml:space="preserve">运动会	</t>
    </r>
  </si>
  <si>
    <r>
      <rPr>
        <sz val="11"/>
        <color indexed="8"/>
        <rFont val="宋体"/>
        <charset val="134"/>
      </rPr>
      <t>校运会方阵</t>
    </r>
  </si>
  <si>
    <t>129长跑以及环湖越野赛</t>
  </si>
  <si>
    <r>
      <rPr>
        <sz val="11"/>
        <color indexed="8"/>
        <rFont val="宋体"/>
        <charset val="134"/>
      </rPr>
      <t>志愿活动</t>
    </r>
  </si>
  <si>
    <t>宿舍文化节</t>
  </si>
  <si>
    <r>
      <rPr>
        <sz val="11"/>
        <color indexed="8"/>
        <rFont val="宋体"/>
        <charset val="134"/>
      </rPr>
      <t xml:space="preserve">以个人名义参加学院以上单位组织的文体活动	</t>
    </r>
  </si>
  <si>
    <t>项目级别</t>
  </si>
  <si>
    <r>
      <rPr>
        <sz val="11"/>
        <color indexed="8"/>
        <rFont val="宋体"/>
        <charset val="134"/>
      </rPr>
      <t>寒暑期社会实践</t>
    </r>
  </si>
  <si>
    <t>分数</t>
  </si>
  <si>
    <t>职务</t>
  </si>
  <si>
    <t>职务（标明校级/院级）</t>
  </si>
  <si>
    <t>不用自己加</t>
  </si>
  <si>
    <t>参加次数</t>
  </si>
  <si>
    <t>参加／次数</t>
  </si>
  <si>
    <t>级别／几等奖/团队获奖需标明第几成员</t>
  </si>
  <si>
    <t>几区文章／第几作者／文章专利号</t>
  </si>
  <si>
    <t>学时</t>
  </si>
  <si>
    <t>加分</t>
  </si>
  <si>
    <t>级别／名次</t>
  </si>
  <si>
    <t>参与次数</t>
  </si>
  <si>
    <t>发表次数</t>
  </si>
  <si>
    <t>参与与否</t>
  </si>
  <si>
    <t>新生运动会／项目／名次</t>
  </si>
  <si>
    <t>院运会／项目／名次</t>
  </si>
  <si>
    <t>校运会／项目／名次</t>
  </si>
  <si>
    <t>参与／名次</t>
  </si>
  <si>
    <t>志愿时长</t>
  </si>
  <si>
    <t>参与情况</t>
  </si>
  <si>
    <t>本学期社会实践情况</t>
  </si>
  <si>
    <t>基础分</t>
  </si>
  <si>
    <t>上学期社会实践获奖情况</t>
  </si>
  <si>
    <t>获奖分</t>
  </si>
  <si>
    <t>所得总分</t>
  </si>
  <si>
    <t>陈开</t>
  </si>
  <si>
    <t>团支书</t>
  </si>
  <si>
    <t>招生宣传</t>
  </si>
  <si>
    <t>方澳</t>
  </si>
  <si>
    <t>参与一轮笔试</t>
  </si>
  <si>
    <t>校级三等奖</t>
  </si>
  <si>
    <t>主持人</t>
  </si>
  <si>
    <t>新生篮球赛第二名</t>
  </si>
  <si>
    <t>参与</t>
  </si>
  <si>
    <t>读书实践</t>
  </si>
  <si>
    <t>高欢</t>
  </si>
  <si>
    <t>高静</t>
  </si>
  <si>
    <t>关添军</t>
  </si>
  <si>
    <t>文艺委员</t>
  </si>
  <si>
    <t>胡杨</t>
  </si>
  <si>
    <t>李富景</t>
  </si>
  <si>
    <t>李建业</t>
  </si>
  <si>
    <t>集体跳绳第六名</t>
  </si>
  <si>
    <t>李千</t>
  </si>
  <si>
    <t>李中魁</t>
  </si>
  <si>
    <t>李祖舰</t>
  </si>
  <si>
    <t>班长</t>
  </si>
  <si>
    <t>三院/亚军</t>
  </si>
  <si>
    <t>刘颖哲</t>
  </si>
  <si>
    <t>学习委员</t>
  </si>
  <si>
    <t>院内/亚军</t>
  </si>
  <si>
    <t>卢咏秋</t>
  </si>
  <si>
    <t>三院/冠军</t>
  </si>
  <si>
    <t>任成梦</t>
  </si>
  <si>
    <t>孙浚川</t>
  </si>
  <si>
    <t>体育委员</t>
  </si>
  <si>
    <t>王德鑫</t>
  </si>
  <si>
    <t>心理委员</t>
  </si>
  <si>
    <t>王德泽</t>
  </si>
  <si>
    <t>组织委员</t>
  </si>
  <si>
    <t>王林峰</t>
  </si>
  <si>
    <t>王艺霖</t>
  </si>
  <si>
    <t>院级乒乓球赛第三名</t>
  </si>
  <si>
    <t>返乡调研</t>
  </si>
  <si>
    <t>吴璇</t>
  </si>
  <si>
    <t>宣传委员</t>
  </si>
  <si>
    <t>杨炬</t>
  </si>
  <si>
    <t>姚泽诚</t>
  </si>
  <si>
    <t>院级乒乓球赛第一名</t>
  </si>
  <si>
    <t>殷大鹏</t>
  </si>
  <si>
    <t>副班长</t>
  </si>
  <si>
    <t>排球赛参与</t>
  </si>
  <si>
    <t>曾妍</t>
  </si>
  <si>
    <t>生活委员</t>
  </si>
  <si>
    <t>赵振坤</t>
  </si>
  <si>
    <t>贾清竹</t>
  </si>
  <si>
    <r>
      <rPr>
        <sz val="11"/>
        <color indexed="8"/>
        <rFont val="宋体"/>
        <charset val="134"/>
      </rPr>
      <t xml:space="preserve">D32根据学院的安排参加学院组织体育活动 </t>
    </r>
    <r>
      <rPr>
        <sz val="12"/>
        <color indexed="8"/>
        <rFont val="宋体"/>
        <charset val="134"/>
      </rPr>
      <t xml:space="preserve">
</t>
    </r>
  </si>
  <si>
    <t>陈瀚楠</t>
  </si>
  <si>
    <t>二轮复赛</t>
  </si>
  <si>
    <t>返乡调查</t>
  </si>
  <si>
    <t>葛芮彤</t>
  </si>
  <si>
    <t>一轮笔试</t>
  </si>
  <si>
    <t>江南</t>
  </si>
  <si>
    <t>李杰</t>
  </si>
  <si>
    <t>蒋立贤</t>
  </si>
  <si>
    <t>李毅恒</t>
  </si>
  <si>
    <t>刘思远</t>
  </si>
  <si>
    <t>刘雨欣</t>
  </si>
  <si>
    <t>索传志</t>
  </si>
  <si>
    <t>读书实践+招生宣讲＋返乡调研</t>
  </si>
  <si>
    <t>唐艳</t>
  </si>
  <si>
    <t>田睿涵</t>
  </si>
  <si>
    <t>王旺</t>
  </si>
  <si>
    <t>王一林</t>
  </si>
  <si>
    <t>王益明</t>
  </si>
  <si>
    <t>魏诗如</t>
  </si>
  <si>
    <t>严浩</t>
  </si>
  <si>
    <t>杨帆</t>
  </si>
  <si>
    <t>杨浩</t>
  </si>
  <si>
    <t>杨思成</t>
  </si>
  <si>
    <t>于静怡</t>
  </si>
  <si>
    <t xml:space="preserve"> 进入清华大学举办的化学竞赛</t>
  </si>
  <si>
    <t>张昊</t>
  </si>
  <si>
    <t>张异</t>
  </si>
  <si>
    <t>左皓</t>
  </si>
  <si>
    <t>陈蔚喆</t>
  </si>
  <si>
    <t>成雨潇</t>
  </si>
  <si>
    <t>冯茜茜</t>
  </si>
  <si>
    <t>0.1</t>
  </si>
  <si>
    <t>黄程</t>
  </si>
  <si>
    <t>雷鹏</t>
  </si>
  <si>
    <t>新生篮球赛第三名</t>
  </si>
  <si>
    <t>李娟廷</t>
  </si>
  <si>
    <t>李莎妮</t>
  </si>
  <si>
    <t>刘梦歌</t>
  </si>
  <si>
    <t>刘政</t>
  </si>
  <si>
    <t>0.3</t>
  </si>
  <si>
    <t>刘智灏</t>
  </si>
  <si>
    <t>明程卓</t>
  </si>
  <si>
    <t>潘怡欣</t>
  </si>
  <si>
    <t>院内/冠军</t>
  </si>
  <si>
    <t>商佳萱</t>
  </si>
  <si>
    <t>苏子康</t>
  </si>
  <si>
    <t>二等奖</t>
  </si>
  <si>
    <t>孙友良</t>
  </si>
  <si>
    <t>谭君蕊</t>
  </si>
  <si>
    <t>王晨辉</t>
  </si>
  <si>
    <t>王柯葳</t>
  </si>
  <si>
    <t>双脚轮流畔踢+男子一百米第七名</t>
  </si>
  <si>
    <t>王莹莹</t>
  </si>
  <si>
    <t>王兆麟</t>
  </si>
  <si>
    <t>吴羽仪</t>
  </si>
  <si>
    <t>徐源鸿</t>
  </si>
  <si>
    <t>杨迪夫</t>
  </si>
  <si>
    <t>于安柯</t>
  </si>
  <si>
    <t>参与/主持人</t>
  </si>
  <si>
    <t>袁亚飞</t>
  </si>
  <si>
    <t>毕舒杨</t>
  </si>
  <si>
    <t>学生会办公室的部长</t>
  </si>
  <si>
    <t>崔竣峰</t>
  </si>
  <si>
    <t>龚凡</t>
  </si>
  <si>
    <t>郝轶宁</t>
  </si>
  <si>
    <t>卓越杯</t>
  </si>
  <si>
    <t>一等奖</t>
  </si>
  <si>
    <t>孔祥雪</t>
  </si>
  <si>
    <t>李碧茹</t>
  </si>
  <si>
    <t>李翰奇</t>
  </si>
  <si>
    <t>学生会办公室部长</t>
  </si>
  <si>
    <t>读书实践＋返乡调查</t>
  </si>
  <si>
    <t>李清彬</t>
  </si>
  <si>
    <t>化学爱好者协会科创部部长</t>
  </si>
  <si>
    <t>院级优秀奖/校级三等奖</t>
  </si>
  <si>
    <t>李星</t>
  </si>
  <si>
    <t>0.2</t>
  </si>
  <si>
    <t>刘寒冰</t>
  </si>
  <si>
    <t>院学生会文艺部部长</t>
  </si>
  <si>
    <t>院级二等奖／校级一等奖</t>
  </si>
  <si>
    <t>刘孟开</t>
  </si>
  <si>
    <t>碳知新闻社企划部部长</t>
  </si>
  <si>
    <t>院级优秀奖</t>
  </si>
  <si>
    <t>刘一麟</t>
  </si>
  <si>
    <t>碳知新闻社新闻部部长</t>
  </si>
  <si>
    <t>罗金龙</t>
  </si>
  <si>
    <t>马小凡</t>
  </si>
  <si>
    <t>院学生会外联部部长</t>
  </si>
  <si>
    <t>阙岚</t>
  </si>
  <si>
    <t>校友走访</t>
  </si>
  <si>
    <t>石胡斌</t>
  </si>
  <si>
    <t>院学生会体育部部长</t>
  </si>
  <si>
    <t>史雅欣</t>
  </si>
  <si>
    <t>院篮球队经理</t>
  </si>
  <si>
    <t>北京高校普法微电影二等奖</t>
  </si>
  <si>
    <t>温奇</t>
  </si>
  <si>
    <t>碳知新闻社微宣部部长</t>
  </si>
  <si>
    <t>徐纪鑫</t>
  </si>
  <si>
    <t>杨麟矞</t>
  </si>
  <si>
    <t>分团委宣传部部长</t>
  </si>
  <si>
    <t>蔡纳青</t>
  </si>
  <si>
    <t>招生宣讲</t>
  </si>
  <si>
    <t>陈道佳</t>
  </si>
  <si>
    <t>读书报告</t>
  </si>
  <si>
    <t>杜姣睿</t>
  </si>
  <si>
    <t>耿钰言</t>
  </si>
  <si>
    <t>韩涛</t>
  </si>
  <si>
    <t>何适</t>
  </si>
  <si>
    <t>院体育部部长</t>
  </si>
  <si>
    <t>李程</t>
  </si>
  <si>
    <t>李佳珍</t>
  </si>
  <si>
    <t>院科协副部长</t>
  </si>
  <si>
    <t>李雨轩</t>
  </si>
  <si>
    <t>刘禹彤</t>
  </si>
  <si>
    <t>院文艺部部长</t>
  </si>
  <si>
    <t>刘渊</t>
  </si>
  <si>
    <t>院外联部部长</t>
  </si>
  <si>
    <t>前百</t>
  </si>
  <si>
    <t>皮双奇</t>
  </si>
  <si>
    <t>院微暖部长</t>
  </si>
  <si>
    <t>邵胜贤</t>
  </si>
  <si>
    <t>涂珑潇</t>
  </si>
  <si>
    <t>吴琼</t>
  </si>
  <si>
    <t>校会宣传副部长</t>
  </si>
  <si>
    <t>杨剑涛</t>
  </si>
  <si>
    <t>张杨</t>
  </si>
  <si>
    <t>章晓崑</t>
  </si>
  <si>
    <t>蔡霖</t>
  </si>
  <si>
    <t>大创结题项目</t>
  </si>
  <si>
    <t>丁筱颖</t>
  </si>
  <si>
    <t>院学生会宣传部长</t>
  </si>
  <si>
    <t>院级乒乓球赛第二名</t>
  </si>
  <si>
    <t>瞭望杯征文大赛校级三等奖</t>
  </si>
  <si>
    <t>校级大创优秀项目</t>
  </si>
  <si>
    <t>思源计划</t>
  </si>
  <si>
    <t>院级优秀奖/校级三等奖＋院级二等奖／校级一等奖</t>
  </si>
  <si>
    <t>段翔宇</t>
  </si>
  <si>
    <t>3次</t>
  </si>
  <si>
    <t>第十届国际大学生iCAN创新创业大赛北京赛区选拔赛团体一等奖</t>
  </si>
  <si>
    <t>校级大创优秀项目＋大创结题项目</t>
  </si>
  <si>
    <t>洪珊珊</t>
  </si>
  <si>
    <t>优秀奖</t>
  </si>
  <si>
    <t>黄京城</t>
  </si>
  <si>
    <t>分团委办公室主任/院级</t>
  </si>
  <si>
    <t>李佳慧</t>
  </si>
  <si>
    <t>化协实践部副部长/校级</t>
  </si>
  <si>
    <t>李彤</t>
  </si>
  <si>
    <t>碳知新闻社新闻部副部长/院级</t>
  </si>
  <si>
    <t>0.4</t>
  </si>
  <si>
    <t>梁正</t>
  </si>
  <si>
    <t>化协实践部部长/校级</t>
  </si>
  <si>
    <t>刘泽伟</t>
  </si>
  <si>
    <t>碳知企划副部长/院级</t>
  </si>
  <si>
    <t>马思源</t>
  </si>
  <si>
    <t>毛维文</t>
  </si>
  <si>
    <t>组织部部长/院级</t>
  </si>
  <si>
    <t>潘心怡</t>
  </si>
  <si>
    <t>体育部部长/院级</t>
  </si>
  <si>
    <t>田家年</t>
  </si>
  <si>
    <t xml:space="preserve">参与 </t>
  </si>
  <si>
    <t>田野</t>
  </si>
  <si>
    <t>王玮</t>
  </si>
  <si>
    <t>微暖志愿者协会内务部部长/院级</t>
  </si>
  <si>
    <t>肖嘉俊</t>
  </si>
  <si>
    <t>谢维琛</t>
  </si>
  <si>
    <t>化协部长(校级)</t>
  </si>
  <si>
    <t>尹建平</t>
  </si>
  <si>
    <r>
      <rPr>
        <sz val="10"/>
        <color indexed="8"/>
        <rFont val="宋体"/>
        <charset val="134"/>
      </rPr>
      <t>校级二等奖</t>
    </r>
  </si>
  <si>
    <t>赵恺萌</t>
  </si>
  <si>
    <t>周轩</t>
  </si>
  <si>
    <t>1120142760</t>
  </si>
  <si>
    <t>付之杰</t>
  </si>
  <si>
    <t>1120142761</t>
  </si>
  <si>
    <t>高博</t>
  </si>
  <si>
    <t>1120142762</t>
  </si>
  <si>
    <t>郭昱昊</t>
  </si>
  <si>
    <t>1120142763</t>
  </si>
  <si>
    <t>贺智臻</t>
  </si>
  <si>
    <t>院级优秀奖+院级三等奖</t>
  </si>
  <si>
    <t>1120142764</t>
  </si>
  <si>
    <t>侯欣杰</t>
  </si>
  <si>
    <t>1120142765</t>
  </si>
  <si>
    <t>解恺新</t>
  </si>
  <si>
    <t>1120142766</t>
  </si>
  <si>
    <t>李久阳</t>
  </si>
  <si>
    <t>1120142767</t>
  </si>
  <si>
    <t>李泽宇</t>
  </si>
  <si>
    <t>1120142768</t>
  </si>
  <si>
    <t>李增领</t>
  </si>
  <si>
    <t>院级三等奖+院级优秀奖</t>
  </si>
  <si>
    <t>1120142769</t>
  </si>
  <si>
    <t>刘雨昕</t>
  </si>
  <si>
    <t>马克思主义学习实践会 宣传部部长</t>
  </si>
  <si>
    <t>1120142770</t>
  </si>
  <si>
    <t>龙蕊</t>
  </si>
  <si>
    <t>1120142771</t>
  </si>
  <si>
    <t>马铭辰</t>
  </si>
  <si>
    <t>碳知新闻社副书记／院级</t>
  </si>
  <si>
    <t>卓越杯三等奖+北京市大学生化学竞赛一等奖</t>
  </si>
  <si>
    <t>1120142772</t>
  </si>
  <si>
    <t>潘修哲</t>
  </si>
  <si>
    <t>1120142773</t>
  </si>
  <si>
    <t>石曦予</t>
  </si>
  <si>
    <t>1120142774</t>
  </si>
  <si>
    <t>宋子强</t>
  </si>
  <si>
    <t>1120142775</t>
  </si>
  <si>
    <t>王天阳</t>
  </si>
  <si>
    <t>1120142776</t>
  </si>
  <si>
    <t>王韫</t>
  </si>
  <si>
    <t>1120142777</t>
  </si>
  <si>
    <t>魏可欣</t>
  </si>
  <si>
    <t>1120142778</t>
  </si>
  <si>
    <t>殷紫原</t>
  </si>
  <si>
    <t>1120142779</t>
  </si>
  <si>
    <t>余开杨</t>
  </si>
  <si>
    <t>1120142780</t>
  </si>
  <si>
    <t>张磊</t>
  </si>
  <si>
    <t>韦卓青</t>
  </si>
  <si>
    <r>
      <rPr>
        <sz val="11"/>
        <color indexed="8"/>
        <rFont val="宋体"/>
        <charset val="134"/>
      </rPr>
      <t>辩论赛</t>
    </r>
    <r>
      <rPr>
        <sz val="11"/>
        <color indexed="8"/>
        <rFont val="Arial"/>
      </rPr>
      <t xml:space="preserve">	</t>
    </r>
  </si>
  <si>
    <t>陈浩男</t>
  </si>
  <si>
    <t>程泽梁</t>
  </si>
  <si>
    <t>马学会学习部部长/院级</t>
  </si>
  <si>
    <t>党育杰</t>
  </si>
  <si>
    <t>党支部书记/院级</t>
  </si>
  <si>
    <t>邓雅茜</t>
  </si>
  <si>
    <t>杜忻怡</t>
  </si>
  <si>
    <t>高子研</t>
  </si>
  <si>
    <t>院学生会主席</t>
  </si>
  <si>
    <t>侯晓宇</t>
  </si>
  <si>
    <t>三区/第三作者/
Origin of the Different Reactivity of the Triatomic Anions HMoN- and ZrNH- toward Alkane:Compositions of the Active Orbitals</t>
  </si>
  <si>
    <t>李囝</t>
  </si>
  <si>
    <t>刘帅</t>
  </si>
  <si>
    <t>芦光琪</t>
  </si>
  <si>
    <t>罗亚晖</t>
  </si>
  <si>
    <t>孟庆伟</t>
  </si>
  <si>
    <t>邵一哲</t>
  </si>
  <si>
    <t>汪文琪</t>
  </si>
  <si>
    <t>王哲</t>
  </si>
  <si>
    <t>碳知新闻社社长/院级</t>
  </si>
  <si>
    <t>徐德奥</t>
  </si>
  <si>
    <t>院级三等奖</t>
  </si>
  <si>
    <t>徐昊</t>
  </si>
  <si>
    <t>北京市大学生化学竞赛二等奖+卓越杯二等奖</t>
  </si>
  <si>
    <t>杨航</t>
  </si>
  <si>
    <t>杨平</t>
  </si>
  <si>
    <t>团支部书记</t>
  </si>
  <si>
    <t>袁粼</t>
  </si>
  <si>
    <t>周大海</t>
  </si>
  <si>
    <t>王笑笑</t>
  </si>
  <si>
    <t>汪英杰</t>
  </si>
  <si>
    <t>陈崇安</t>
  </si>
  <si>
    <t>参加</t>
  </si>
  <si>
    <t>陈凡</t>
  </si>
  <si>
    <t>院分团委学生副书记</t>
  </si>
  <si>
    <t>一区（Advanced Materials)二作一篇；四区《化学通报》一作一篇</t>
  </si>
  <si>
    <t>邓钶</t>
  </si>
  <si>
    <t>顾钊</t>
  </si>
  <si>
    <t>雷润</t>
  </si>
  <si>
    <t>校级三等奖，领唱</t>
  </si>
  <si>
    <t>李瑶函</t>
  </si>
  <si>
    <t>院学生会宣传部部长</t>
  </si>
  <si>
    <t>李泽琛</t>
  </si>
  <si>
    <t>党支部组织委员</t>
  </si>
  <si>
    <t>校级大创</t>
  </si>
  <si>
    <t>李志文</t>
  </si>
  <si>
    <t>化协会长（校级）</t>
  </si>
  <si>
    <t>林腾宇</t>
  </si>
  <si>
    <t>四区一作一篇</t>
  </si>
  <si>
    <t>刘奔奔</t>
  </si>
  <si>
    <t>院级主席</t>
  </si>
  <si>
    <t>刘原庄</t>
  </si>
  <si>
    <t>马一轩</t>
  </si>
  <si>
    <t>分团委组织部长（院级）</t>
  </si>
  <si>
    <t>沈凯乐</t>
  </si>
  <si>
    <t>宛枫</t>
  </si>
  <si>
    <t>院分团委宣传部长</t>
  </si>
  <si>
    <t>王林哲</t>
  </si>
  <si>
    <t>王逍</t>
  </si>
  <si>
    <t>杨杰</t>
  </si>
  <si>
    <t>张天蔚</t>
  </si>
  <si>
    <t>张文远</t>
  </si>
  <si>
    <t>郑英琦</t>
  </si>
  <si>
    <t>郑子建</t>
  </si>
  <si>
    <r>
      <rPr>
        <sz val="11"/>
        <color indexed="8"/>
        <rFont val="宋体"/>
        <charset val="134"/>
      </rPr>
      <t xml:space="preserve">D31根据学院的安排参加学院组织文艺活动 
</t>
    </r>
  </si>
  <si>
    <r>
      <rPr>
        <sz val="11"/>
        <color indexed="8"/>
        <rFont val="宋体"/>
        <charset val="134"/>
      </rPr>
      <t xml:space="preserve">D32根据学院的安排参加学院组织体育活动 
</t>
    </r>
  </si>
  <si>
    <r>
      <rPr>
        <sz val="11"/>
        <color indexed="8"/>
        <rFont val="宋体"/>
        <charset val="134"/>
      </rPr>
      <t xml:space="preserve">D3总分
</t>
    </r>
  </si>
  <si>
    <t>王子豪</t>
  </si>
  <si>
    <t>1120132968</t>
  </si>
  <si>
    <t>曾天晓</t>
  </si>
  <si>
    <t>1120132969</t>
  </si>
  <si>
    <t>李鹏程</t>
  </si>
  <si>
    <t>林佳佳</t>
  </si>
  <si>
    <t>1120132971</t>
  </si>
  <si>
    <t>顾修远</t>
  </si>
  <si>
    <t>谢开锋</t>
  </si>
  <si>
    <t>1120132973</t>
  </si>
  <si>
    <t>程思豪</t>
  </si>
  <si>
    <t>1120132974</t>
  </si>
  <si>
    <t>张珂新</t>
  </si>
  <si>
    <t>孙伟航</t>
  </si>
  <si>
    <t>1120132976</t>
  </si>
  <si>
    <t>陈俊杰</t>
  </si>
  <si>
    <t>1120132977</t>
  </si>
  <si>
    <t>胡益敏</t>
  </si>
  <si>
    <t>1120132978</t>
  </si>
  <si>
    <t>杨旭</t>
  </si>
  <si>
    <t>党支书</t>
  </si>
  <si>
    <t>1120132979</t>
  </si>
  <si>
    <t>荣辉</t>
  </si>
  <si>
    <t>1120132980</t>
  </si>
  <si>
    <t>李嘉</t>
  </si>
  <si>
    <t>屈恺</t>
  </si>
  <si>
    <t>1120132982</t>
  </si>
  <si>
    <t>贾鑫</t>
  </si>
  <si>
    <t>张碧</t>
  </si>
  <si>
    <t>曹锡玉</t>
  </si>
  <si>
    <t>冶平</t>
  </si>
  <si>
    <t>1120132987</t>
  </si>
  <si>
    <t>戴文博</t>
  </si>
  <si>
    <t>王宇飞</t>
  </si>
  <si>
    <t>1120132989</t>
  </si>
  <si>
    <t>秦红</t>
  </si>
  <si>
    <t>1120132990</t>
  </si>
  <si>
    <t>卢知浩</t>
  </si>
  <si>
    <t>1120132991</t>
  </si>
  <si>
    <t>李翠翠</t>
  </si>
  <si>
    <t>1120132992</t>
  </si>
  <si>
    <t>梁爽</t>
  </si>
  <si>
    <t>韩继新</t>
  </si>
  <si>
    <t xml:space="preserve">卓越杯 </t>
  </si>
  <si>
    <t>三等奖</t>
  </si>
  <si>
    <t>1120132994</t>
  </si>
  <si>
    <t>周志兵</t>
  </si>
  <si>
    <t>马学会实践部部长</t>
  </si>
  <si>
    <t>卓越杯实验技能赛</t>
  </si>
  <si>
    <t>1120132995</t>
  </si>
  <si>
    <t>伍亚红</t>
  </si>
  <si>
    <t>李锐</t>
  </si>
  <si>
    <t>1120132997</t>
  </si>
  <si>
    <t>宋昱言</t>
  </si>
  <si>
    <t>1120132999</t>
  </si>
  <si>
    <t>曹奕晖</t>
  </si>
  <si>
    <t>高会智</t>
  </si>
  <si>
    <t>吕雪宁</t>
  </si>
  <si>
    <t>黄伟敏</t>
  </si>
  <si>
    <t>杜亚伟</t>
  </si>
  <si>
    <t>蒋瑞</t>
  </si>
  <si>
    <t>1120133005</t>
  </si>
  <si>
    <t>杨舒雅</t>
  </si>
  <si>
    <t>1120133006</t>
  </si>
  <si>
    <t>滕云龙</t>
  </si>
  <si>
    <t>1120133007</t>
  </si>
  <si>
    <t>刘文清</t>
  </si>
  <si>
    <t>何嘉昊</t>
  </si>
  <si>
    <t>1120133010</t>
  </si>
  <si>
    <t>王煜</t>
  </si>
  <si>
    <t>杨雨新</t>
  </si>
  <si>
    <t>1120133012</t>
  </si>
  <si>
    <t>胡睿</t>
  </si>
  <si>
    <t>1120133013</t>
  </si>
  <si>
    <t>徐伟文</t>
  </si>
  <si>
    <r>
      <rPr>
        <sz val="11"/>
        <color indexed="8"/>
        <rFont val="宋体"/>
        <charset val="134"/>
      </rPr>
      <t>D26人文知识竞赛</t>
    </r>
    <r>
      <rPr>
        <sz val="11"/>
        <color indexed="8"/>
        <rFont val="Arial"/>
      </rPr>
      <t xml:space="preserve">	</t>
    </r>
  </si>
  <si>
    <r>
      <rPr>
        <sz val="11"/>
        <color indexed="8"/>
        <rFont val="宋体"/>
        <charset val="134"/>
      </rPr>
      <t>D27学院组织常规学术活动加分</t>
    </r>
    <r>
      <rPr>
        <sz val="11"/>
        <color indexed="8"/>
        <rFont val="Arial"/>
      </rPr>
      <t xml:space="preserve">		</t>
    </r>
  </si>
  <si>
    <r>
      <rPr>
        <sz val="11"/>
        <color indexed="8"/>
        <rFont val="宋体"/>
        <charset val="134"/>
      </rPr>
      <t>学术沙龙／大学青春人生讲座</t>
    </r>
    <r>
      <rPr>
        <sz val="11"/>
        <color indexed="8"/>
        <rFont val="Arial"/>
      </rPr>
      <t xml:space="preserve">	</t>
    </r>
    <r>
      <rPr>
        <sz val="11"/>
        <color indexed="8"/>
        <rFont val="宋体"/>
        <charset val="134"/>
      </rPr>
      <t>／等</t>
    </r>
  </si>
  <si>
    <t xml:space="preserve">所加分数
</t>
  </si>
  <si>
    <r>
      <rPr>
        <sz val="11"/>
        <color indexed="8"/>
        <rFont val="宋体"/>
        <charset val="134"/>
      </rPr>
      <t>串讲</t>
    </r>
    <r>
      <rPr>
        <sz val="11"/>
        <color indexed="8"/>
        <rFont val="Arial"/>
      </rPr>
      <t xml:space="preserve">	</t>
    </r>
  </si>
  <si>
    <t>时事论坛</t>
  </si>
  <si>
    <t>129合唱</t>
  </si>
  <si>
    <t>深秋歌会</t>
  </si>
  <si>
    <t>诞旦晚会</t>
  </si>
  <si>
    <t>排舞</t>
  </si>
  <si>
    <t>篮球赛</t>
  </si>
  <si>
    <t>排球联赛</t>
  </si>
  <si>
    <r>
      <rPr>
        <sz val="11"/>
        <color indexed="8"/>
        <rFont val="宋体"/>
        <charset val="134"/>
      </rPr>
      <t>运动会</t>
    </r>
    <r>
      <rPr>
        <sz val="11"/>
        <color indexed="8"/>
        <rFont val="Arial"/>
      </rPr>
      <t xml:space="preserve">	</t>
    </r>
  </si>
  <si>
    <t>校运会方阵</t>
  </si>
  <si>
    <t>志愿活动</t>
  </si>
  <si>
    <r>
      <rPr>
        <sz val="11"/>
        <color indexed="8"/>
        <rFont val="宋体"/>
        <charset val="134"/>
      </rPr>
      <t>以个人名义参加学院以上单位组织的文体活动</t>
    </r>
    <r>
      <rPr>
        <sz val="11"/>
        <color indexed="8"/>
        <rFont val="Arial"/>
      </rPr>
      <t xml:space="preserve">	</t>
    </r>
  </si>
  <si>
    <t>寒暑期社会实践</t>
  </si>
  <si>
    <t>祁朝阳</t>
  </si>
  <si>
    <t>康嘉琦</t>
  </si>
  <si>
    <t>1120132949</t>
  </si>
  <si>
    <t>施登极</t>
  </si>
  <si>
    <t>王兆辉</t>
  </si>
  <si>
    <t>1120132951</t>
  </si>
  <si>
    <t>朱宇豪</t>
  </si>
  <si>
    <t>1120132952</t>
  </si>
  <si>
    <t>师晓松</t>
  </si>
  <si>
    <t>团干部</t>
  </si>
  <si>
    <t>曹思佳</t>
  </si>
  <si>
    <t>一区三作，一区五作</t>
  </si>
  <si>
    <t>1120132954</t>
  </si>
  <si>
    <t>赵克非</t>
  </si>
  <si>
    <t>文体委员</t>
  </si>
  <si>
    <t>付强</t>
  </si>
  <si>
    <t>1120132956</t>
  </si>
  <si>
    <t>付文婷</t>
  </si>
  <si>
    <t>1120132957</t>
  </si>
  <si>
    <t>税澜沧</t>
  </si>
  <si>
    <t>潘诚</t>
  </si>
  <si>
    <t>1120132959</t>
  </si>
  <si>
    <t>李思清</t>
  </si>
  <si>
    <t>全国大学生化学实验三等奖</t>
  </si>
  <si>
    <t>一区四作</t>
  </si>
  <si>
    <t>1120132960</t>
  </si>
  <si>
    <t>张馨凝</t>
  </si>
  <si>
    <t>卓越杯一等奖</t>
  </si>
  <si>
    <t>二区三作</t>
  </si>
  <si>
    <t>张子一</t>
  </si>
  <si>
    <t>高雪</t>
  </si>
  <si>
    <t>尹新颖</t>
  </si>
  <si>
    <t>微暖会长</t>
  </si>
  <si>
    <t>1120132964</t>
  </si>
  <si>
    <t>余冠行</t>
  </si>
  <si>
    <t>段霁芸</t>
  </si>
  <si>
    <t>赵丹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</si>
</sst>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&quot; &quot;"/>
  </numFmts>
  <fonts count="15" x14ac:knownFonts="1">
    <font>
      <sz val="11"/>
      <color indexed="8"/>
      <name val="Calibri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2"/>
      <name val="宋体"/>
      <charset val="134"/>
    </font>
    <font>
      <sz val="11"/>
      <color indexed="14"/>
      <name val="宋体"/>
      <charset val="134"/>
    </font>
    <font>
      <sz val="11"/>
      <color indexed="8"/>
      <name val="等线"/>
      <charset val="134"/>
    </font>
    <font>
      <sz val="11"/>
      <color indexed="8"/>
      <name val="Arial"/>
    </font>
    <font>
      <sz val="11"/>
      <color indexed="17"/>
      <name val="宋体"/>
      <charset val="134"/>
    </font>
    <font>
      <sz val="11"/>
      <color indexed="18"/>
      <name val="宋体"/>
      <charset val="134"/>
    </font>
    <font>
      <sz val="11"/>
      <color indexed="20"/>
      <name val="宋体"/>
      <charset val="134"/>
    </font>
    <font>
      <sz val="11"/>
      <color indexed="13"/>
      <name val="宋体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6"/>
      </right>
      <top style="thin">
        <color indexed="8"/>
      </top>
      <bottom/>
      <diagonal/>
    </border>
    <border>
      <left style="thin">
        <color indexed="16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8"/>
      </right>
      <top/>
      <bottom style="thin">
        <color indexed="16"/>
      </bottom>
      <diagonal/>
    </border>
    <border>
      <left style="thin">
        <color indexed="8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8"/>
      </top>
      <bottom style="thin">
        <color indexed="16"/>
      </bottom>
      <diagonal/>
    </border>
    <border>
      <left/>
      <right/>
      <top style="thin">
        <color indexed="8"/>
      </top>
      <bottom style="thin">
        <color indexed="16"/>
      </bottom>
      <diagonal/>
    </border>
    <border>
      <left/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/>
      <top style="thin">
        <color indexed="8"/>
      </top>
      <bottom style="thin">
        <color indexed="16"/>
      </bottom>
      <diagonal/>
    </border>
    <border>
      <left/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57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2" borderId="8" xfId="0" applyNumberFormat="1" applyFont="1" applyFill="1" applyBorder="1" applyAlignment="1">
      <alignment vertical="center"/>
    </xf>
    <xf numFmtId="0" fontId="0" fillId="2" borderId="13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0" fillId="2" borderId="22" xfId="0" applyNumberFormat="1" applyFont="1" applyFill="1" applyBorder="1" applyAlignment="1">
      <alignment horizontal="left" vertical="center"/>
    </xf>
    <xf numFmtId="0" fontId="0" fillId="2" borderId="23" xfId="0" applyNumberFormat="1" applyFont="1" applyFill="1" applyBorder="1" applyAlignment="1">
      <alignment horizontal="center" vertical="center"/>
    </xf>
    <xf numFmtId="0" fontId="0" fillId="2" borderId="24" xfId="0" applyNumberFormat="1" applyFont="1" applyFill="1" applyBorder="1" applyAlignment="1">
      <alignment horizontal="left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6" xfId="0" applyNumberFormat="1" applyFont="1" applyFill="1" applyBorder="1" applyAlignment="1">
      <alignment horizontal="left" vertical="center"/>
    </xf>
    <xf numFmtId="0" fontId="0" fillId="2" borderId="27" xfId="0" applyNumberFormat="1" applyFont="1" applyFill="1" applyBorder="1" applyAlignment="1">
      <alignment horizontal="center" vertical="center"/>
    </xf>
    <xf numFmtId="0" fontId="0" fillId="2" borderId="28" xfId="0" applyNumberFormat="1" applyFont="1" applyFill="1" applyBorder="1" applyAlignment="1">
      <alignment horizontal="center" vertical="center"/>
    </xf>
    <xf numFmtId="0" fontId="0" fillId="2" borderId="29" xfId="0" applyNumberFormat="1" applyFont="1" applyFill="1" applyBorder="1" applyAlignment="1">
      <alignment vertical="center"/>
    </xf>
    <xf numFmtId="0" fontId="0" fillId="2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2" borderId="31" xfId="0" applyNumberFormat="1" applyFont="1" applyFill="1" applyBorder="1" applyAlignment="1">
      <alignment horizontal="center" vertical="center"/>
    </xf>
    <xf numFmtId="0" fontId="0" fillId="2" borderId="32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2" borderId="33" xfId="0" applyFont="1" applyFill="1" applyBorder="1" applyAlignment="1">
      <alignment vertical="center"/>
    </xf>
    <xf numFmtId="0" fontId="0" fillId="2" borderId="34" xfId="0" applyFont="1" applyFill="1" applyBorder="1" applyAlignment="1">
      <alignment vertical="center"/>
    </xf>
    <xf numFmtId="0" fontId="0" fillId="2" borderId="35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4" fillId="2" borderId="33" xfId="0" applyNumberFormat="1" applyFont="1" applyFill="1" applyBorder="1" applyAlignment="1">
      <alignment vertical="top"/>
    </xf>
    <xf numFmtId="0" fontId="4" fillId="2" borderId="35" xfId="0" applyNumberFormat="1" applyFont="1" applyFill="1" applyBorder="1" applyAlignment="1">
      <alignment vertical="top"/>
    </xf>
    <xf numFmtId="0" fontId="4" fillId="2" borderId="10" xfId="0" applyNumberFormat="1" applyFont="1" applyFill="1" applyBorder="1" applyAlignment="1">
      <alignment vertical="top"/>
    </xf>
    <xf numFmtId="0" fontId="4" fillId="2" borderId="11" xfId="0" applyNumberFormat="1" applyFont="1" applyFill="1" applyBorder="1" applyAlignment="1">
      <alignment vertical="top"/>
    </xf>
    <xf numFmtId="0" fontId="4" fillId="2" borderId="37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/>
    <xf numFmtId="0" fontId="4" fillId="2" borderId="11" xfId="0" applyNumberFormat="1" applyFont="1" applyFill="1" applyBorder="1" applyAlignment="1"/>
    <xf numFmtId="0" fontId="0" fillId="2" borderId="2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3" fillId="2" borderId="3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>
      <alignment vertical="top"/>
    </xf>
    <xf numFmtId="0" fontId="3" fillId="2" borderId="11" xfId="0" applyNumberFormat="1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0" fillId="2" borderId="12" xfId="0" applyFont="1" applyFill="1" applyBorder="1" applyAlignment="1">
      <alignment vertical="top"/>
    </xf>
    <xf numFmtId="0" fontId="0" fillId="2" borderId="13" xfId="0" applyFont="1" applyFill="1" applyBorder="1" applyAlignment="1">
      <alignment vertical="top"/>
    </xf>
    <xf numFmtId="0" fontId="3" fillId="2" borderId="13" xfId="0" applyNumberFormat="1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  <xf numFmtId="0" fontId="0" fillId="0" borderId="0" xfId="0" applyNumberFormat="1" applyFont="1" applyAlignment="1">
      <alignment vertical="center"/>
    </xf>
    <xf numFmtId="0" fontId="4" fillId="2" borderId="1" xfId="0" applyNumberFormat="1" applyFont="1" applyFill="1" applyBorder="1" applyAlignment="1">
      <alignment vertical="top"/>
    </xf>
    <xf numFmtId="0" fontId="4" fillId="2" borderId="1" xfId="0" applyNumberFormat="1" applyFont="1" applyFill="1" applyBorder="1" applyAlignment="1"/>
    <xf numFmtId="0" fontId="0" fillId="2" borderId="6" xfId="0" applyFont="1" applyFill="1" applyBorder="1" applyAlignment="1">
      <alignment vertical="top"/>
    </xf>
    <xf numFmtId="0" fontId="0" fillId="0" borderId="0" xfId="0" applyNumberFormat="1" applyFont="1" applyAlignment="1">
      <alignment vertical="center"/>
    </xf>
    <xf numFmtId="0" fontId="3" fillId="2" borderId="33" xfId="0" applyNumberFormat="1" applyFont="1" applyFill="1" applyBorder="1" applyAlignment="1">
      <alignment vertical="top"/>
    </xf>
    <xf numFmtId="0" fontId="3" fillId="2" borderId="34" xfId="0" applyNumberFormat="1" applyFont="1" applyFill="1" applyBorder="1" applyAlignment="1">
      <alignment vertical="top"/>
    </xf>
    <xf numFmtId="0" fontId="3" fillId="2" borderId="35" xfId="0" applyNumberFormat="1" applyFont="1" applyFill="1" applyBorder="1" applyAlignment="1">
      <alignment vertical="top"/>
    </xf>
    <xf numFmtId="0" fontId="3" fillId="2" borderId="10" xfId="0" applyNumberFormat="1" applyFont="1" applyFill="1" applyBorder="1" applyAlignment="1">
      <alignment vertical="top"/>
    </xf>
    <xf numFmtId="0" fontId="3" fillId="2" borderId="10" xfId="0" applyNumberFormat="1" applyFont="1" applyFill="1" applyBorder="1" applyAlignment="1"/>
    <xf numFmtId="0" fontId="3" fillId="2" borderId="8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3" xfId="0" applyNumberFormat="1" applyFont="1" applyFill="1" applyBorder="1" applyAlignment="1"/>
    <xf numFmtId="0" fontId="3" fillId="2" borderId="16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vertical="top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0" fontId="13" fillId="8" borderId="38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/>
    <xf numFmtId="0" fontId="13" fillId="8" borderId="39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vertical="top"/>
    </xf>
    <xf numFmtId="49" fontId="4" fillId="2" borderId="37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vertical="top"/>
    </xf>
    <xf numFmtId="49" fontId="4" fillId="2" borderId="37" xfId="0" applyNumberFormat="1" applyFont="1" applyFill="1" applyBorder="1" applyAlignment="1">
      <alignment horizontal="left" vertical="center" wrapText="1"/>
    </xf>
    <xf numFmtId="0" fontId="2" fillId="2" borderId="38" xfId="0" applyNumberFormat="1" applyFont="1" applyFill="1" applyBorder="1" applyAlignment="1">
      <alignment horizontal="left" vertical="center" wrapText="1"/>
    </xf>
    <xf numFmtId="0" fontId="2" fillId="2" borderId="39" xfId="0" applyNumberFormat="1" applyFont="1" applyFill="1" applyBorder="1" applyAlignment="1">
      <alignment horizontal="left" vertical="center" wrapText="1"/>
    </xf>
    <xf numFmtId="0" fontId="3" fillId="2" borderId="39" xfId="0" applyNumberFormat="1" applyFont="1" applyFill="1" applyBorder="1" applyAlignment="1"/>
    <xf numFmtId="0" fontId="12" fillId="7" borderId="38" xfId="0" applyNumberFormat="1" applyFont="1" applyFill="1" applyBorder="1" applyAlignment="1">
      <alignment horizontal="center" vertical="center" wrapText="1"/>
    </xf>
    <xf numFmtId="0" fontId="12" fillId="7" borderId="39" xfId="0" applyNumberFormat="1" applyFont="1" applyFill="1" applyBorder="1" applyAlignment="1">
      <alignment horizontal="center" vertical="center" wrapText="1"/>
    </xf>
    <xf numFmtId="49" fontId="4" fillId="2" borderId="36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/>
    <xf numFmtId="0" fontId="11" fillId="6" borderId="41" xfId="0" applyNumberFormat="1" applyFont="1" applyFill="1" applyBorder="1" applyAlignment="1">
      <alignment horizontal="center" vertical="center" wrapText="1"/>
    </xf>
    <xf numFmtId="49" fontId="4" fillId="2" borderId="36" xfId="0" applyNumberFormat="1" applyFont="1" applyFill="1" applyBorder="1" applyAlignment="1">
      <alignment vertical="center" wrapText="1"/>
    </xf>
    <xf numFmtId="0" fontId="3" fillId="2" borderId="41" xfId="0" applyNumberFormat="1" applyFont="1" applyFill="1" applyBorder="1" applyAlignment="1">
      <alignment vertical="top"/>
    </xf>
    <xf numFmtId="0" fontId="1" fillId="2" borderId="40" xfId="0" applyNumberFormat="1" applyFont="1" applyFill="1" applyBorder="1" applyAlignment="1">
      <alignment horizontal="center" vertical="center" wrapText="1"/>
    </xf>
    <xf numFmtId="0" fontId="1" fillId="2" borderId="41" xfId="0" applyNumberFormat="1" applyFont="1" applyFill="1" applyBorder="1" applyAlignment="1">
      <alignment horizontal="center" vertical="center" wrapText="1"/>
    </xf>
    <xf numFmtId="0" fontId="11" fillId="6" borderId="38" xfId="0" applyNumberFormat="1" applyFont="1" applyFill="1" applyBorder="1" applyAlignment="1">
      <alignment horizontal="center" vertical="center" wrapText="1"/>
    </xf>
    <xf numFmtId="0" fontId="11" fillId="6" borderId="3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00FF"/>
      <rgbColor rgb="FFFFFF00"/>
      <rgbColor rgb="FF800000"/>
      <rgbColor rgb="FF006411"/>
      <rgbColor rgb="FFFF00FF"/>
      <rgbColor rgb="FF00FFFF"/>
      <rgbColor rgb="FFAAAAAA"/>
      <rgbColor rgb="FFFF2600"/>
      <rgbColor rgb="FF993300"/>
      <rgbColor rgb="FFFFFF99"/>
      <rgbColor rgb="FF4600A5"/>
      <rgbColor rgb="FFFF99CC"/>
      <rgbColor rgb="FFCCFF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tabSelected="1" workbookViewId="0">
      <selection activeCell="E37" sqref="E37"/>
    </sheetView>
  </sheetViews>
  <sheetFormatPr defaultColWidth="9" defaultRowHeight="15" customHeight="1" x14ac:dyDescent="0.25"/>
  <cols>
    <col min="1" max="1" width="13.140625" style="1" customWidth="1"/>
    <col min="2" max="256" width="9" style="1" customWidth="1"/>
  </cols>
  <sheetData>
    <row r="1" spans="1:72" ht="25.5" customHeight="1" x14ac:dyDescent="0.15">
      <c r="A1" s="128" t="s">
        <v>0</v>
      </c>
      <c r="B1" s="128" t="s">
        <v>1</v>
      </c>
      <c r="C1" s="123" t="s">
        <v>2</v>
      </c>
      <c r="D1" s="124"/>
      <c r="E1" s="124"/>
      <c r="F1" s="124"/>
      <c r="G1" s="124"/>
      <c r="H1" s="124"/>
      <c r="I1" s="124"/>
      <c r="J1" s="120"/>
      <c r="K1" s="121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1"/>
      <c r="AD1" s="121"/>
      <c r="AE1" s="121"/>
      <c r="AF1" s="121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8.95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1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33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1"/>
      <c r="S3" s="122" t="s">
        <v>18</v>
      </c>
      <c r="T3" s="121"/>
      <c r="U3" s="121"/>
      <c r="V3" s="122" t="s">
        <v>19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22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36.6" customHeight="1" x14ac:dyDescent="0.2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1"/>
      <c r="L4" s="127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1"/>
      <c r="X4" s="118" t="s">
        <v>39</v>
      </c>
      <c r="Y4" s="121"/>
      <c r="Z4" s="118" t="s">
        <v>40</v>
      </c>
      <c r="AA4" s="121"/>
      <c r="AB4" s="118" t="s">
        <v>41</v>
      </c>
      <c r="AC4" s="121"/>
      <c r="AD4" s="118" t="s">
        <v>42</v>
      </c>
      <c r="AE4" s="121"/>
      <c r="AF4" s="120"/>
      <c r="AG4" s="118" t="s">
        <v>43</v>
      </c>
      <c r="AH4" s="121"/>
      <c r="AI4" s="118" t="s">
        <v>44</v>
      </c>
      <c r="AJ4" s="121"/>
      <c r="AK4" s="118" t="s">
        <v>45</v>
      </c>
      <c r="AL4" s="121"/>
      <c r="AM4" s="118" t="s">
        <v>46</v>
      </c>
      <c r="AN4" s="121"/>
      <c r="AO4" s="118" t="s">
        <v>47</v>
      </c>
      <c r="AP4" s="121"/>
      <c r="AQ4" s="118" t="s">
        <v>48</v>
      </c>
      <c r="AR4" s="121"/>
      <c r="AS4" s="118" t="s">
        <v>49</v>
      </c>
      <c r="AT4" s="121"/>
      <c r="AU4" s="118" t="s">
        <v>50</v>
      </c>
      <c r="AV4" s="121"/>
      <c r="AW4" s="118" t="s">
        <v>51</v>
      </c>
      <c r="AX4" s="121"/>
      <c r="AY4" s="121"/>
      <c r="AZ4" s="121"/>
      <c r="BA4" s="118" t="s">
        <v>52</v>
      </c>
      <c r="BB4" s="121"/>
      <c r="BC4" s="118" t="s">
        <v>53</v>
      </c>
      <c r="BD4" s="121"/>
      <c r="BE4" s="118" t="s">
        <v>54</v>
      </c>
      <c r="BF4" s="121"/>
      <c r="BG4" s="3" t="s">
        <v>55</v>
      </c>
      <c r="BH4" s="118" t="s">
        <v>56</v>
      </c>
      <c r="BI4" s="121"/>
      <c r="BJ4" s="120"/>
      <c r="BK4" s="118" t="s">
        <v>57</v>
      </c>
      <c r="BL4" s="118" t="s">
        <v>35</v>
      </c>
      <c r="BM4" s="118" t="s">
        <v>58</v>
      </c>
      <c r="BN4" s="121"/>
      <c r="BO4" s="121"/>
      <c r="BP4" s="121"/>
      <c r="BQ4" s="121"/>
      <c r="BR4" s="120"/>
      <c r="BS4" s="6"/>
      <c r="BT4" s="6"/>
    </row>
    <row r="5" spans="1:72" ht="81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8">
        <v>1120162700</v>
      </c>
      <c r="B6" s="4" t="s">
        <v>84</v>
      </c>
      <c r="C6" s="6">
        <v>1.6</v>
      </c>
      <c r="D6" s="9" t="s">
        <v>85</v>
      </c>
      <c r="E6" s="6"/>
      <c r="F6" s="6"/>
      <c r="G6" s="10">
        <f t="shared" ref="G6:G31" si="0">SUM(C6,E6)</f>
        <v>1.6</v>
      </c>
      <c r="H6" s="6"/>
      <c r="I6" s="6"/>
      <c r="J6" s="6"/>
      <c r="K6" s="6"/>
      <c r="L6" s="1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31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11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31" si="2">SUM(BI6,BG6,BF6,BD6,BB6,AZ6,AV6,AT6,AR6,AP6,AN6,AL6,AJ6,AH6)</f>
        <v>0</v>
      </c>
      <c r="BK6" s="6"/>
      <c r="BL6" s="6"/>
      <c r="BM6" s="12" t="s">
        <v>86</v>
      </c>
      <c r="BN6" s="13">
        <v>0.3</v>
      </c>
      <c r="BO6" s="7"/>
      <c r="BP6" s="7"/>
      <c r="BQ6" s="7">
        <f t="shared" ref="BQ6:BQ31" si="3">SUM(BP6+BN6)</f>
        <v>0.3</v>
      </c>
      <c r="BR6" s="6">
        <f t="shared" ref="BR6:BR31" si="4">SUM(BQ6,BL6)</f>
        <v>0.3</v>
      </c>
      <c r="BS6" s="10">
        <f t="shared" ref="BS6:BS31" si="5">SUM(BR6,BJ6,AF6,G6)</f>
        <v>1.9000000000000001</v>
      </c>
      <c r="BT6" s="6"/>
    </row>
    <row r="7" spans="1:72" ht="15.95" customHeight="1" x14ac:dyDescent="0.25">
      <c r="A7" s="8">
        <v>1120162701</v>
      </c>
      <c r="B7" s="4" t="s">
        <v>87</v>
      </c>
      <c r="C7" s="6"/>
      <c r="D7" s="11"/>
      <c r="E7" s="6"/>
      <c r="F7" s="6"/>
      <c r="G7" s="10">
        <f t="shared" si="0"/>
        <v>0</v>
      </c>
      <c r="H7" s="6"/>
      <c r="I7" s="6"/>
      <c r="J7" s="6">
        <v>1</v>
      </c>
      <c r="K7" s="6">
        <v>0.1</v>
      </c>
      <c r="L7" s="9" t="s">
        <v>88</v>
      </c>
      <c r="M7" s="6">
        <v>0.1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0.2</v>
      </c>
      <c r="AG7" s="9" t="s">
        <v>89</v>
      </c>
      <c r="AH7" s="6">
        <v>0.5</v>
      </c>
      <c r="AI7" s="6"/>
      <c r="AJ7" s="6"/>
      <c r="AK7" s="4" t="s">
        <v>90</v>
      </c>
      <c r="AL7" s="6">
        <v>0.1</v>
      </c>
      <c r="AM7" s="6"/>
      <c r="AN7" s="6"/>
      <c r="AO7" s="6"/>
      <c r="AP7" s="6"/>
      <c r="AQ7" s="9" t="s">
        <v>91</v>
      </c>
      <c r="AR7" s="6">
        <v>0.2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4" t="s">
        <v>92</v>
      </c>
      <c r="BD7" s="6">
        <v>0.1</v>
      </c>
      <c r="BE7" s="6"/>
      <c r="BF7" s="6"/>
      <c r="BG7" s="6"/>
      <c r="BH7" s="6"/>
      <c r="BI7" s="6"/>
      <c r="BJ7" s="6">
        <f t="shared" si="2"/>
        <v>0.9</v>
      </c>
      <c r="BK7" s="7"/>
      <c r="BL7" s="7"/>
      <c r="BM7" s="12" t="s">
        <v>93</v>
      </c>
      <c r="BN7" s="14">
        <v>0.2</v>
      </c>
      <c r="BO7" s="7"/>
      <c r="BP7" s="7"/>
      <c r="BQ7" s="7">
        <f t="shared" si="3"/>
        <v>0.2</v>
      </c>
      <c r="BR7" s="6">
        <f t="shared" si="4"/>
        <v>0.2</v>
      </c>
      <c r="BS7" s="10">
        <f t="shared" si="5"/>
        <v>1.3</v>
      </c>
      <c r="BT7" s="6"/>
    </row>
    <row r="8" spans="1:72" ht="15.95" customHeight="1" x14ac:dyDescent="0.25">
      <c r="A8" s="8">
        <v>1120162702</v>
      </c>
      <c r="B8" s="4" t="s">
        <v>94</v>
      </c>
      <c r="C8" s="6"/>
      <c r="D8" s="11"/>
      <c r="E8" s="6"/>
      <c r="F8" s="6"/>
      <c r="G8" s="10">
        <f t="shared" si="0"/>
        <v>0</v>
      </c>
      <c r="H8" s="6"/>
      <c r="I8" s="6"/>
      <c r="J8" s="6"/>
      <c r="K8" s="3"/>
      <c r="L8" s="1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9" t="s">
        <v>89</v>
      </c>
      <c r="AH8" s="6">
        <v>0.5</v>
      </c>
      <c r="AI8" s="6"/>
      <c r="AJ8" s="6"/>
      <c r="AK8" s="6"/>
      <c r="AL8" s="6"/>
      <c r="AM8" s="6"/>
      <c r="AN8" s="6"/>
      <c r="AO8" s="6"/>
      <c r="AP8" s="6"/>
      <c r="AQ8" s="11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0.5</v>
      </c>
      <c r="BK8" s="6"/>
      <c r="BL8" s="6"/>
      <c r="BM8" s="12" t="s">
        <v>86</v>
      </c>
      <c r="BN8" s="14">
        <v>0.2</v>
      </c>
      <c r="BO8" s="7"/>
      <c r="BP8" s="7"/>
      <c r="BQ8" s="7">
        <f t="shared" si="3"/>
        <v>0.2</v>
      </c>
      <c r="BR8" s="6">
        <f t="shared" si="4"/>
        <v>0.2</v>
      </c>
      <c r="BS8" s="10">
        <f t="shared" si="5"/>
        <v>0.7</v>
      </c>
      <c r="BT8" s="6"/>
    </row>
    <row r="9" spans="1:72" ht="15.95" customHeight="1" x14ac:dyDescent="0.25">
      <c r="A9" s="8">
        <v>1120162703</v>
      </c>
      <c r="B9" s="4" t="s">
        <v>95</v>
      </c>
      <c r="C9" s="6"/>
      <c r="D9" s="11"/>
      <c r="E9" s="6"/>
      <c r="F9" s="6"/>
      <c r="G9" s="10">
        <f t="shared" si="0"/>
        <v>0</v>
      </c>
      <c r="H9" s="6"/>
      <c r="I9" s="6"/>
      <c r="J9" s="6"/>
      <c r="K9" s="3"/>
      <c r="L9" s="1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</v>
      </c>
      <c r="AG9" s="9" t="s">
        <v>89</v>
      </c>
      <c r="AH9" s="6">
        <v>0.5</v>
      </c>
      <c r="AI9" s="6"/>
      <c r="AJ9" s="6"/>
      <c r="AK9" s="4" t="s">
        <v>92</v>
      </c>
      <c r="AL9" s="6">
        <v>0.1</v>
      </c>
      <c r="AM9" s="6"/>
      <c r="AN9" s="6"/>
      <c r="AO9" s="6"/>
      <c r="AP9" s="6"/>
      <c r="AQ9" s="11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>
        <v>0.2</v>
      </c>
      <c r="BH9" s="6"/>
      <c r="BI9" s="6"/>
      <c r="BJ9" s="6">
        <f t="shared" si="2"/>
        <v>0.8</v>
      </c>
      <c r="BK9" s="6"/>
      <c r="BL9" s="6"/>
      <c r="BM9" s="12" t="s">
        <v>86</v>
      </c>
      <c r="BN9" s="14">
        <v>0.2</v>
      </c>
      <c r="BO9" s="7"/>
      <c r="BP9" s="7"/>
      <c r="BQ9" s="7">
        <f t="shared" si="3"/>
        <v>0.2</v>
      </c>
      <c r="BR9" s="6">
        <f t="shared" si="4"/>
        <v>0.2</v>
      </c>
      <c r="BS9" s="10">
        <f t="shared" si="5"/>
        <v>1</v>
      </c>
      <c r="BT9" s="6"/>
    </row>
    <row r="10" spans="1:72" ht="15.95" customHeight="1" x14ac:dyDescent="0.25">
      <c r="A10" s="8">
        <v>1120162704</v>
      </c>
      <c r="B10" s="4" t="s">
        <v>96</v>
      </c>
      <c r="C10" s="6">
        <v>1.2</v>
      </c>
      <c r="D10" s="9" t="s">
        <v>97</v>
      </c>
      <c r="E10" s="6"/>
      <c r="F10" s="6"/>
      <c r="G10" s="10">
        <f t="shared" si="0"/>
        <v>1.2</v>
      </c>
      <c r="H10" s="6"/>
      <c r="I10" s="6"/>
      <c r="J10" s="6"/>
      <c r="K10" s="3"/>
      <c r="L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11"/>
      <c r="AH10" s="6"/>
      <c r="AI10" s="6"/>
      <c r="AJ10" s="6"/>
      <c r="AK10" s="6"/>
      <c r="AL10" s="6"/>
      <c r="AM10" s="6"/>
      <c r="AN10" s="6"/>
      <c r="AO10" s="6"/>
      <c r="AP10" s="6"/>
      <c r="AQ10" s="9" t="s">
        <v>91</v>
      </c>
      <c r="AR10" s="6">
        <v>0.2</v>
      </c>
      <c r="AS10" s="6"/>
      <c r="AT10" s="6"/>
      <c r="AU10" s="6"/>
      <c r="AV10" s="6"/>
      <c r="AW10" s="11"/>
      <c r="AX10" s="11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0.2</v>
      </c>
      <c r="BK10" s="7"/>
      <c r="BL10" s="7"/>
      <c r="BM10" s="12" t="s">
        <v>86</v>
      </c>
      <c r="BN10" s="14">
        <v>0.2</v>
      </c>
      <c r="BO10" s="7"/>
      <c r="BP10" s="7"/>
      <c r="BQ10" s="7">
        <f t="shared" si="3"/>
        <v>0.2</v>
      </c>
      <c r="BR10" s="6">
        <f t="shared" si="4"/>
        <v>0.2</v>
      </c>
      <c r="BS10" s="10">
        <f t="shared" si="5"/>
        <v>1.6</v>
      </c>
      <c r="BT10" s="6"/>
    </row>
    <row r="11" spans="1:72" ht="15.95" customHeight="1" x14ac:dyDescent="0.25">
      <c r="A11" s="8">
        <v>1120162705</v>
      </c>
      <c r="B11" s="4" t="s">
        <v>98</v>
      </c>
      <c r="C11" s="6"/>
      <c r="D11" s="11"/>
      <c r="E11" s="6"/>
      <c r="F11" s="6"/>
      <c r="G11" s="10">
        <f t="shared" si="0"/>
        <v>0</v>
      </c>
      <c r="H11" s="6"/>
      <c r="I11" s="6"/>
      <c r="J11" s="6"/>
      <c r="K11" s="3"/>
      <c r="L11" s="9" t="s">
        <v>88</v>
      </c>
      <c r="M11" s="6">
        <v>0.1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0.1</v>
      </c>
      <c r="AG11" s="9" t="s">
        <v>89</v>
      </c>
      <c r="AH11" s="6">
        <v>0.5</v>
      </c>
      <c r="AI11" s="6"/>
      <c r="AJ11" s="6"/>
      <c r="AK11" s="6"/>
      <c r="AL11" s="6"/>
      <c r="AM11" s="6"/>
      <c r="AN11" s="6"/>
      <c r="AO11" s="6"/>
      <c r="AP11" s="6"/>
      <c r="AQ11" s="9" t="s">
        <v>91</v>
      </c>
      <c r="AR11" s="6">
        <v>0.2</v>
      </c>
      <c r="AS11" s="6"/>
      <c r="AT11" s="6"/>
      <c r="AU11" s="6"/>
      <c r="AV11" s="6"/>
      <c r="AW11" s="11"/>
      <c r="AX11" s="11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0.7</v>
      </c>
      <c r="BK11" s="6"/>
      <c r="BL11" s="6"/>
      <c r="BM11" s="12" t="s">
        <v>86</v>
      </c>
      <c r="BN11" s="14">
        <v>0.2</v>
      </c>
      <c r="BO11" s="7"/>
      <c r="BP11" s="7"/>
      <c r="BQ11" s="7">
        <f t="shared" si="3"/>
        <v>0.2</v>
      </c>
      <c r="BR11" s="6">
        <f t="shared" si="4"/>
        <v>0.2</v>
      </c>
      <c r="BS11" s="10">
        <f t="shared" si="5"/>
        <v>0.99999999999999989</v>
      </c>
      <c r="BT11" s="6"/>
    </row>
    <row r="12" spans="1:72" ht="15.95" customHeight="1" x14ac:dyDescent="0.25">
      <c r="A12" s="8">
        <v>1120162707</v>
      </c>
      <c r="B12" s="4" t="s">
        <v>99</v>
      </c>
      <c r="C12" s="6"/>
      <c r="D12" s="11"/>
      <c r="E12" s="6"/>
      <c r="F12" s="6"/>
      <c r="G12" s="10">
        <f t="shared" si="0"/>
        <v>0</v>
      </c>
      <c r="H12" s="6"/>
      <c r="I12" s="6"/>
      <c r="J12" s="6">
        <v>2</v>
      </c>
      <c r="K12" s="7">
        <v>0.2</v>
      </c>
      <c r="L12" s="9" t="s">
        <v>88</v>
      </c>
      <c r="M12" s="6">
        <v>0.1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0.30000000000000004</v>
      </c>
      <c r="AG12" s="11"/>
      <c r="AH12" s="6"/>
      <c r="AI12" s="6"/>
      <c r="AJ12" s="6"/>
      <c r="AK12" s="6"/>
      <c r="AL12" s="6"/>
      <c r="AM12" s="6"/>
      <c r="AN12" s="6"/>
      <c r="AO12" s="6"/>
      <c r="AP12" s="6"/>
      <c r="AQ12" s="11"/>
      <c r="AR12" s="6"/>
      <c r="AS12" s="6"/>
      <c r="AT12" s="6"/>
      <c r="AU12" s="6"/>
      <c r="AV12" s="6"/>
      <c r="AW12" s="11"/>
      <c r="AX12" s="11"/>
      <c r="AY12" s="6"/>
      <c r="AZ12" s="6"/>
      <c r="BA12" s="6"/>
      <c r="BB12" s="6"/>
      <c r="BC12" s="6"/>
      <c r="BD12" s="6"/>
      <c r="BE12" s="6"/>
      <c r="BF12" s="6"/>
      <c r="BG12" s="6">
        <v>0.2</v>
      </c>
      <c r="BH12" s="6"/>
      <c r="BI12" s="6"/>
      <c r="BJ12" s="6">
        <f t="shared" si="2"/>
        <v>0.2</v>
      </c>
      <c r="BK12" s="6"/>
      <c r="BL12" s="6"/>
      <c r="BM12" s="12" t="s">
        <v>93</v>
      </c>
      <c r="BN12" s="14">
        <v>0.2</v>
      </c>
      <c r="BO12" s="7"/>
      <c r="BP12" s="7"/>
      <c r="BQ12" s="7">
        <f t="shared" si="3"/>
        <v>0.2</v>
      </c>
      <c r="BR12" s="6">
        <f t="shared" si="4"/>
        <v>0.2</v>
      </c>
      <c r="BS12" s="10">
        <f t="shared" si="5"/>
        <v>0.70000000000000007</v>
      </c>
      <c r="BT12" s="6"/>
    </row>
    <row r="13" spans="1:72" ht="15.95" customHeight="1" x14ac:dyDescent="0.25">
      <c r="A13" s="8">
        <v>1120162708</v>
      </c>
      <c r="B13" s="4" t="s">
        <v>100</v>
      </c>
      <c r="C13" s="6"/>
      <c r="D13" s="11"/>
      <c r="E13" s="6"/>
      <c r="F13" s="6"/>
      <c r="G13" s="10">
        <f t="shared" si="0"/>
        <v>0</v>
      </c>
      <c r="H13" s="6"/>
      <c r="I13" s="6"/>
      <c r="J13" s="6"/>
      <c r="K13" s="3"/>
      <c r="L13" s="15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11"/>
      <c r="AH13" s="6"/>
      <c r="AI13" s="6"/>
      <c r="AJ13" s="6"/>
      <c r="AK13" s="6"/>
      <c r="AL13" s="6"/>
      <c r="AM13" s="6"/>
      <c r="AN13" s="6"/>
      <c r="AO13" s="6"/>
      <c r="AP13" s="6"/>
      <c r="AQ13" s="11"/>
      <c r="AR13" s="6"/>
      <c r="AS13" s="6"/>
      <c r="AT13" s="6"/>
      <c r="AU13" s="6"/>
      <c r="AV13" s="6"/>
      <c r="AW13" s="9" t="s">
        <v>101</v>
      </c>
      <c r="AX13" s="16"/>
      <c r="AY13" s="6"/>
      <c r="AZ13" s="6">
        <v>0.1</v>
      </c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0.1</v>
      </c>
      <c r="BK13" s="7"/>
      <c r="BL13" s="7"/>
      <c r="BM13" s="12" t="s">
        <v>93</v>
      </c>
      <c r="BN13" s="14">
        <v>0.2</v>
      </c>
      <c r="BO13" s="7"/>
      <c r="BP13" s="7"/>
      <c r="BQ13" s="7">
        <f t="shared" si="3"/>
        <v>0.2</v>
      </c>
      <c r="BR13" s="6">
        <f t="shared" si="4"/>
        <v>0.2</v>
      </c>
      <c r="BS13" s="10">
        <f t="shared" si="5"/>
        <v>0.30000000000000004</v>
      </c>
      <c r="BT13" s="6"/>
    </row>
    <row r="14" spans="1:72" ht="15.95" customHeight="1" x14ac:dyDescent="0.25">
      <c r="A14" s="8">
        <v>1120162709</v>
      </c>
      <c r="B14" s="4" t="s">
        <v>102</v>
      </c>
      <c r="C14" s="6"/>
      <c r="D14" s="11"/>
      <c r="E14" s="6"/>
      <c r="F14" s="6"/>
      <c r="G14" s="10">
        <f t="shared" si="0"/>
        <v>0</v>
      </c>
      <c r="H14" s="6"/>
      <c r="I14" s="6"/>
      <c r="J14" s="6">
        <v>1</v>
      </c>
      <c r="K14" s="7">
        <v>0.1</v>
      </c>
      <c r="L14" s="1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0.1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11"/>
      <c r="AR14" s="6"/>
      <c r="AS14" s="6"/>
      <c r="AT14" s="6"/>
      <c r="AU14" s="6"/>
      <c r="AV14" s="6"/>
      <c r="AW14" s="11"/>
      <c r="AX14" s="11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</v>
      </c>
      <c r="BK14" s="6"/>
      <c r="BL14" s="6"/>
      <c r="BM14" s="12" t="s">
        <v>86</v>
      </c>
      <c r="BN14" s="14">
        <v>0.2</v>
      </c>
      <c r="BO14" s="7"/>
      <c r="BP14" s="7"/>
      <c r="BQ14" s="7">
        <f t="shared" si="3"/>
        <v>0.2</v>
      </c>
      <c r="BR14" s="6">
        <f t="shared" si="4"/>
        <v>0.2</v>
      </c>
      <c r="BS14" s="10">
        <f t="shared" si="5"/>
        <v>0.30000000000000004</v>
      </c>
      <c r="BT14" s="6"/>
    </row>
    <row r="15" spans="1:72" ht="15.95" customHeight="1" x14ac:dyDescent="0.25">
      <c r="A15" s="8">
        <v>1120162710</v>
      </c>
      <c r="B15" s="4" t="s">
        <v>103</v>
      </c>
      <c r="C15" s="6"/>
      <c r="D15" s="11"/>
      <c r="E15" s="6"/>
      <c r="F15" s="6"/>
      <c r="G15" s="10">
        <f t="shared" si="0"/>
        <v>0</v>
      </c>
      <c r="H15" s="6"/>
      <c r="I15" s="6"/>
      <c r="J15" s="6"/>
      <c r="K15" s="3"/>
      <c r="L15" s="1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11"/>
      <c r="AR15" s="6"/>
      <c r="AS15" s="6"/>
      <c r="AT15" s="6"/>
      <c r="AU15" s="6"/>
      <c r="AV15" s="6"/>
      <c r="AW15" s="11"/>
      <c r="AX15" s="11"/>
      <c r="AY15" s="6"/>
      <c r="AZ15" s="6"/>
      <c r="BA15" s="6"/>
      <c r="BB15" s="6"/>
      <c r="BC15" s="6"/>
      <c r="BD15" s="6"/>
      <c r="BE15" s="6">
        <v>4</v>
      </c>
      <c r="BF15" s="6">
        <v>0.1</v>
      </c>
      <c r="BG15" s="6"/>
      <c r="BH15" s="6"/>
      <c r="BI15" s="6"/>
      <c r="BJ15" s="6">
        <f t="shared" si="2"/>
        <v>0.1</v>
      </c>
      <c r="BK15" s="6"/>
      <c r="BL15" s="6"/>
      <c r="BM15" s="12" t="s">
        <v>93</v>
      </c>
      <c r="BN15" s="14">
        <v>0.2</v>
      </c>
      <c r="BO15" s="7"/>
      <c r="BP15" s="7"/>
      <c r="BQ15" s="7">
        <f t="shared" si="3"/>
        <v>0.2</v>
      </c>
      <c r="BR15" s="6">
        <f t="shared" si="4"/>
        <v>0.2</v>
      </c>
      <c r="BS15" s="10">
        <f t="shared" si="5"/>
        <v>0.30000000000000004</v>
      </c>
      <c r="BT15" s="6"/>
    </row>
    <row r="16" spans="1:72" ht="15.95" customHeight="1" x14ac:dyDescent="0.25">
      <c r="A16" s="8">
        <v>1120162711</v>
      </c>
      <c r="B16" s="4" t="s">
        <v>104</v>
      </c>
      <c r="C16" s="6">
        <v>1.6</v>
      </c>
      <c r="D16" s="9" t="s">
        <v>105</v>
      </c>
      <c r="E16" s="6"/>
      <c r="F16" s="6"/>
      <c r="G16" s="10">
        <f t="shared" si="0"/>
        <v>1.6</v>
      </c>
      <c r="H16" s="6"/>
      <c r="I16" s="6"/>
      <c r="J16" s="6">
        <v>1</v>
      </c>
      <c r="K16" s="6">
        <v>0.1</v>
      </c>
      <c r="L16" s="9" t="s">
        <v>88</v>
      </c>
      <c r="M16" s="6">
        <v>0.1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4" t="s">
        <v>106</v>
      </c>
      <c r="Y16" s="6">
        <v>0.2</v>
      </c>
      <c r="Z16" s="6"/>
      <c r="AA16" s="6"/>
      <c r="AB16" s="6"/>
      <c r="AC16" s="6"/>
      <c r="AD16" s="6"/>
      <c r="AE16" s="6"/>
      <c r="AF16" s="6">
        <f t="shared" si="1"/>
        <v>0.4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9" t="s">
        <v>91</v>
      </c>
      <c r="AR16" s="6">
        <v>0.2</v>
      </c>
      <c r="AS16" s="6"/>
      <c r="AT16" s="6"/>
      <c r="AU16" s="6"/>
      <c r="AV16" s="6"/>
      <c r="AW16" s="11"/>
      <c r="AX16" s="11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0.2</v>
      </c>
      <c r="BK16" s="7"/>
      <c r="BL16" s="7"/>
      <c r="BM16" s="12" t="s">
        <v>86</v>
      </c>
      <c r="BN16" s="14">
        <v>0.2</v>
      </c>
      <c r="BO16" s="7"/>
      <c r="BP16" s="7"/>
      <c r="BQ16" s="7">
        <f t="shared" si="3"/>
        <v>0.2</v>
      </c>
      <c r="BR16" s="6">
        <f t="shared" si="4"/>
        <v>0.2</v>
      </c>
      <c r="BS16" s="10">
        <f t="shared" si="5"/>
        <v>2.4000000000000004</v>
      </c>
      <c r="BT16" s="6"/>
    </row>
    <row r="17" spans="1:72" ht="15.95" customHeight="1" x14ac:dyDescent="0.25">
      <c r="A17" s="8">
        <v>1120162712</v>
      </c>
      <c r="B17" s="4" t="s">
        <v>107</v>
      </c>
      <c r="C17" s="6">
        <v>1.2</v>
      </c>
      <c r="D17" s="9" t="s">
        <v>108</v>
      </c>
      <c r="E17" s="6"/>
      <c r="F17" s="6"/>
      <c r="G17" s="10">
        <f t="shared" si="0"/>
        <v>1.2</v>
      </c>
      <c r="H17" s="6"/>
      <c r="I17" s="6"/>
      <c r="J17" s="6">
        <v>2</v>
      </c>
      <c r="K17" s="6">
        <v>0.2</v>
      </c>
      <c r="L17" s="9" t="s">
        <v>88</v>
      </c>
      <c r="M17" s="6">
        <v>0.1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4" t="s">
        <v>109</v>
      </c>
      <c r="Y17" s="6">
        <v>0.2</v>
      </c>
      <c r="Z17" s="6"/>
      <c r="AA17" s="6"/>
      <c r="AB17" s="6"/>
      <c r="AC17" s="6"/>
      <c r="AD17" s="6"/>
      <c r="AE17" s="6"/>
      <c r="AF17" s="6">
        <f t="shared" si="1"/>
        <v>0.5</v>
      </c>
      <c r="AG17" s="11"/>
      <c r="AH17" s="6"/>
      <c r="AI17" s="6"/>
      <c r="AJ17" s="6"/>
      <c r="AK17" s="4" t="s">
        <v>92</v>
      </c>
      <c r="AL17" s="6">
        <v>0.1</v>
      </c>
      <c r="AM17" s="6"/>
      <c r="AN17" s="6"/>
      <c r="AO17" s="6"/>
      <c r="AP17" s="6"/>
      <c r="AQ17" s="11"/>
      <c r="AR17" s="6"/>
      <c r="AS17" s="6"/>
      <c r="AT17" s="6"/>
      <c r="AU17" s="6"/>
      <c r="AV17" s="6"/>
      <c r="AW17" s="11"/>
      <c r="AX17" s="11"/>
      <c r="AY17" s="6"/>
      <c r="AZ17" s="6"/>
      <c r="BA17" s="6"/>
      <c r="BB17" s="6"/>
      <c r="BC17" s="4" t="s">
        <v>92</v>
      </c>
      <c r="BD17" s="6">
        <v>0.1</v>
      </c>
      <c r="BE17" s="6"/>
      <c r="BF17" s="6"/>
      <c r="BG17" s="6"/>
      <c r="BH17" s="6"/>
      <c r="BI17" s="6"/>
      <c r="BJ17" s="6">
        <f t="shared" si="2"/>
        <v>0.2</v>
      </c>
      <c r="BK17" s="6"/>
      <c r="BL17" s="6"/>
      <c r="BM17" s="12" t="s">
        <v>86</v>
      </c>
      <c r="BN17" s="14">
        <v>0.2</v>
      </c>
      <c r="BO17" s="7"/>
      <c r="BP17" s="7"/>
      <c r="BQ17" s="7">
        <f t="shared" si="3"/>
        <v>0.2</v>
      </c>
      <c r="BR17" s="6">
        <f t="shared" si="4"/>
        <v>0.2</v>
      </c>
      <c r="BS17" s="10">
        <f t="shared" si="5"/>
        <v>2.1</v>
      </c>
      <c r="BT17" s="6"/>
    </row>
    <row r="18" spans="1:72" ht="15.95" customHeight="1" x14ac:dyDescent="0.25">
      <c r="A18" s="8">
        <v>1120162713</v>
      </c>
      <c r="B18" s="4" t="s">
        <v>110</v>
      </c>
      <c r="C18" s="6"/>
      <c r="D18" s="11"/>
      <c r="E18" s="6"/>
      <c r="F18" s="6"/>
      <c r="G18" s="10">
        <f t="shared" si="0"/>
        <v>0</v>
      </c>
      <c r="H18" s="6"/>
      <c r="I18" s="6"/>
      <c r="J18" s="6"/>
      <c r="K18" s="6"/>
      <c r="L18" s="9" t="s">
        <v>88</v>
      </c>
      <c r="M18" s="6">
        <v>0.1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4" t="s">
        <v>111</v>
      </c>
      <c r="Y18" s="6">
        <v>0.3</v>
      </c>
      <c r="Z18" s="6"/>
      <c r="AA18" s="6"/>
      <c r="AB18" s="6"/>
      <c r="AC18" s="6"/>
      <c r="AD18" s="6"/>
      <c r="AE18" s="6"/>
      <c r="AF18" s="6">
        <f t="shared" si="1"/>
        <v>0.4</v>
      </c>
      <c r="AG18" s="9" t="s">
        <v>89</v>
      </c>
      <c r="AH18" s="6">
        <v>0.5</v>
      </c>
      <c r="AI18" s="6"/>
      <c r="AJ18" s="6"/>
      <c r="AK18" s="6"/>
      <c r="AL18" s="6"/>
      <c r="AM18" s="6"/>
      <c r="AN18" s="6"/>
      <c r="AO18" s="6"/>
      <c r="AP18" s="6"/>
      <c r="AQ18" s="11"/>
      <c r="AR18" s="6"/>
      <c r="AS18" s="6"/>
      <c r="AT18" s="6"/>
      <c r="AU18" s="6"/>
      <c r="AV18" s="6"/>
      <c r="AW18" s="11"/>
      <c r="AX18" s="11"/>
      <c r="AY18" s="6"/>
      <c r="AZ18" s="6"/>
      <c r="BA18" s="6"/>
      <c r="BB18" s="6"/>
      <c r="BC18" s="6"/>
      <c r="BD18" s="6"/>
      <c r="BE18" s="6">
        <v>22</v>
      </c>
      <c r="BF18" s="6">
        <v>0.5</v>
      </c>
      <c r="BG18" s="6"/>
      <c r="BH18" s="6"/>
      <c r="BI18" s="6"/>
      <c r="BJ18" s="6">
        <f t="shared" si="2"/>
        <v>1</v>
      </c>
      <c r="BK18" s="6"/>
      <c r="BL18" s="6"/>
      <c r="BM18" s="12" t="s">
        <v>86</v>
      </c>
      <c r="BN18" s="14">
        <v>0.2</v>
      </c>
      <c r="BO18" s="7"/>
      <c r="BP18" s="7"/>
      <c r="BQ18" s="7">
        <f t="shared" si="3"/>
        <v>0.2</v>
      </c>
      <c r="BR18" s="6">
        <f t="shared" si="4"/>
        <v>0.2</v>
      </c>
      <c r="BS18" s="10">
        <f t="shared" si="5"/>
        <v>1.6</v>
      </c>
      <c r="BT18" s="6"/>
    </row>
    <row r="19" spans="1:72" ht="15.95" customHeight="1" x14ac:dyDescent="0.25">
      <c r="A19" s="8">
        <v>1120162714</v>
      </c>
      <c r="B19" s="4" t="s">
        <v>112</v>
      </c>
      <c r="C19" s="6"/>
      <c r="D19" s="11"/>
      <c r="E19" s="6"/>
      <c r="F19" s="6"/>
      <c r="G19" s="10">
        <f t="shared" si="0"/>
        <v>0</v>
      </c>
      <c r="H19" s="6"/>
      <c r="I19" s="6"/>
      <c r="J19" s="6"/>
      <c r="K19" s="6"/>
      <c r="L19" s="1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</v>
      </c>
      <c r="AG19" s="11"/>
      <c r="AH19" s="6"/>
      <c r="AI19" s="6"/>
      <c r="AJ19" s="6"/>
      <c r="AK19" s="6"/>
      <c r="AL19" s="6"/>
      <c r="AM19" s="6"/>
      <c r="AN19" s="6"/>
      <c r="AO19" s="6"/>
      <c r="AP19" s="6"/>
      <c r="AQ19" s="11"/>
      <c r="AR19" s="6"/>
      <c r="AS19" s="6"/>
      <c r="AT19" s="6"/>
      <c r="AU19" s="6"/>
      <c r="AV19" s="6"/>
      <c r="AW19" s="11"/>
      <c r="AX19" s="11"/>
      <c r="AY19" s="6"/>
      <c r="AZ19" s="6"/>
      <c r="BA19" s="6"/>
      <c r="BB19" s="6"/>
      <c r="BC19" s="6"/>
      <c r="BD19" s="6"/>
      <c r="BE19" s="6">
        <v>4</v>
      </c>
      <c r="BF19" s="6">
        <v>0.1</v>
      </c>
      <c r="BG19" s="6"/>
      <c r="BH19" s="6"/>
      <c r="BI19" s="6"/>
      <c r="BJ19" s="6">
        <f t="shared" si="2"/>
        <v>0.1</v>
      </c>
      <c r="BK19" s="7"/>
      <c r="BL19" s="7"/>
      <c r="BM19" s="12" t="s">
        <v>93</v>
      </c>
      <c r="BN19" s="14">
        <v>0.2</v>
      </c>
      <c r="BO19" s="7"/>
      <c r="BP19" s="7"/>
      <c r="BQ19" s="7">
        <f t="shared" si="3"/>
        <v>0.2</v>
      </c>
      <c r="BR19" s="6">
        <f t="shared" si="4"/>
        <v>0.2</v>
      </c>
      <c r="BS19" s="10">
        <f t="shared" si="5"/>
        <v>0.30000000000000004</v>
      </c>
      <c r="BT19" s="6"/>
    </row>
    <row r="20" spans="1:72" ht="15.95" customHeight="1" x14ac:dyDescent="0.25">
      <c r="A20" s="8">
        <v>1120162715</v>
      </c>
      <c r="B20" s="4" t="s">
        <v>113</v>
      </c>
      <c r="C20" s="6">
        <v>1.2</v>
      </c>
      <c r="D20" s="9" t="s">
        <v>114</v>
      </c>
      <c r="E20" s="6"/>
      <c r="F20" s="6"/>
      <c r="G20" s="10">
        <f t="shared" si="0"/>
        <v>1.2</v>
      </c>
      <c r="H20" s="6"/>
      <c r="I20" s="6"/>
      <c r="J20" s="6"/>
      <c r="K20" s="6"/>
      <c r="L20" s="9" t="s">
        <v>88</v>
      </c>
      <c r="M20" s="6">
        <v>0.1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0.1</v>
      </c>
      <c r="AG20" s="11"/>
      <c r="AH20" s="6"/>
      <c r="AI20" s="6"/>
      <c r="AJ20" s="6"/>
      <c r="AK20" s="6"/>
      <c r="AL20" s="6"/>
      <c r="AM20" s="6"/>
      <c r="AN20" s="6"/>
      <c r="AO20" s="6"/>
      <c r="AP20" s="6"/>
      <c r="AQ20" s="9" t="s">
        <v>91</v>
      </c>
      <c r="AR20" s="6">
        <v>0.2</v>
      </c>
      <c r="AS20" s="6"/>
      <c r="AT20" s="6"/>
      <c r="AU20" s="6"/>
      <c r="AV20" s="6"/>
      <c r="AW20" s="11"/>
      <c r="AX20" s="11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0.2</v>
      </c>
      <c r="BK20" s="6"/>
      <c r="BL20" s="6"/>
      <c r="BM20" s="12" t="s">
        <v>86</v>
      </c>
      <c r="BN20" s="14">
        <v>0.3</v>
      </c>
      <c r="BO20" s="7"/>
      <c r="BP20" s="7"/>
      <c r="BQ20" s="7">
        <f t="shared" si="3"/>
        <v>0.3</v>
      </c>
      <c r="BR20" s="6">
        <f t="shared" si="4"/>
        <v>0.3</v>
      </c>
      <c r="BS20" s="10">
        <f t="shared" si="5"/>
        <v>1.7999999999999998</v>
      </c>
      <c r="BT20" s="6"/>
    </row>
    <row r="21" spans="1:72" ht="15.95" customHeight="1" x14ac:dyDescent="0.25">
      <c r="A21" s="8">
        <v>1120162716</v>
      </c>
      <c r="B21" s="4" t="s">
        <v>115</v>
      </c>
      <c r="C21" s="6">
        <v>1.2</v>
      </c>
      <c r="D21" s="9" t="s">
        <v>116</v>
      </c>
      <c r="E21" s="6"/>
      <c r="F21" s="6"/>
      <c r="G21" s="10">
        <f t="shared" si="0"/>
        <v>1.2</v>
      </c>
      <c r="H21" s="6"/>
      <c r="I21" s="6"/>
      <c r="J21" s="6"/>
      <c r="K21" s="6"/>
      <c r="L21" s="1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11"/>
      <c r="AH21" s="6"/>
      <c r="AI21" s="6"/>
      <c r="AJ21" s="6"/>
      <c r="AK21" s="6"/>
      <c r="AL21" s="6"/>
      <c r="AM21" s="6"/>
      <c r="AN21" s="6"/>
      <c r="AO21" s="6"/>
      <c r="AP21" s="6"/>
      <c r="AQ21" s="9" t="s">
        <v>91</v>
      </c>
      <c r="AR21" s="6">
        <v>0.2</v>
      </c>
      <c r="AS21" s="6"/>
      <c r="AT21" s="6"/>
      <c r="AU21" s="6"/>
      <c r="AV21" s="6"/>
      <c r="AW21" s="11"/>
      <c r="AX21" s="11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0.2</v>
      </c>
      <c r="BK21" s="6"/>
      <c r="BL21" s="6"/>
      <c r="BM21" s="12" t="s">
        <v>86</v>
      </c>
      <c r="BN21" s="14">
        <v>0.2</v>
      </c>
      <c r="BO21" s="7"/>
      <c r="BP21" s="7"/>
      <c r="BQ21" s="7">
        <f t="shared" si="3"/>
        <v>0.2</v>
      </c>
      <c r="BR21" s="6">
        <f t="shared" si="4"/>
        <v>0.2</v>
      </c>
      <c r="BS21" s="10">
        <f t="shared" si="5"/>
        <v>1.6</v>
      </c>
      <c r="BT21" s="6"/>
    </row>
    <row r="22" spans="1:72" ht="15.95" customHeight="1" x14ac:dyDescent="0.25">
      <c r="A22" s="8">
        <v>1120162717</v>
      </c>
      <c r="B22" s="4" t="s">
        <v>117</v>
      </c>
      <c r="C22" s="6">
        <v>1.2</v>
      </c>
      <c r="D22" s="9" t="s">
        <v>118</v>
      </c>
      <c r="E22" s="6"/>
      <c r="F22" s="6"/>
      <c r="G22" s="10">
        <f t="shared" si="0"/>
        <v>1.2</v>
      </c>
      <c r="H22" s="6"/>
      <c r="I22" s="6"/>
      <c r="J22" s="6">
        <v>1</v>
      </c>
      <c r="K22" s="6">
        <v>0.1</v>
      </c>
      <c r="L22" s="9" t="s">
        <v>88</v>
      </c>
      <c r="M22" s="6">
        <v>0.1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0.2</v>
      </c>
      <c r="AG22" s="9" t="s">
        <v>89</v>
      </c>
      <c r="AH22" s="6">
        <v>0.5</v>
      </c>
      <c r="AI22" s="6"/>
      <c r="AJ22" s="6"/>
      <c r="AK22" s="6"/>
      <c r="AL22" s="6"/>
      <c r="AM22" s="6"/>
      <c r="AN22" s="6"/>
      <c r="AO22" s="6"/>
      <c r="AP22" s="6"/>
      <c r="AQ22" s="11"/>
      <c r="AR22" s="6"/>
      <c r="AS22" s="6"/>
      <c r="AT22" s="6"/>
      <c r="AU22" s="6"/>
      <c r="AV22" s="6"/>
      <c r="AW22" s="11"/>
      <c r="AX22" s="11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0.5</v>
      </c>
      <c r="BK22" s="7"/>
      <c r="BL22" s="7"/>
      <c r="BM22" s="12" t="s">
        <v>86</v>
      </c>
      <c r="BN22" s="14">
        <v>0.3</v>
      </c>
      <c r="BO22" s="7"/>
      <c r="BP22" s="7"/>
      <c r="BQ22" s="7">
        <f t="shared" si="3"/>
        <v>0.3</v>
      </c>
      <c r="BR22" s="6">
        <f t="shared" si="4"/>
        <v>0.3</v>
      </c>
      <c r="BS22" s="10">
        <f t="shared" si="5"/>
        <v>2.2000000000000002</v>
      </c>
      <c r="BT22" s="6"/>
    </row>
    <row r="23" spans="1:72" ht="15.95" customHeight="1" x14ac:dyDescent="0.25">
      <c r="A23" s="8">
        <v>1120162718</v>
      </c>
      <c r="B23" s="4" t="s">
        <v>119</v>
      </c>
      <c r="C23" s="6"/>
      <c r="D23" s="11"/>
      <c r="E23" s="6"/>
      <c r="F23" s="6"/>
      <c r="G23" s="10">
        <f t="shared" si="0"/>
        <v>0</v>
      </c>
      <c r="H23" s="6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</v>
      </c>
      <c r="AG23" s="11"/>
      <c r="AH23" s="6"/>
      <c r="AI23" s="6"/>
      <c r="AJ23" s="6"/>
      <c r="AK23" s="6"/>
      <c r="AL23" s="6"/>
      <c r="AM23" s="6"/>
      <c r="AN23" s="6"/>
      <c r="AO23" s="6"/>
      <c r="AP23" s="6"/>
      <c r="AQ23" s="11"/>
      <c r="AR23" s="6"/>
      <c r="AS23" s="6"/>
      <c r="AT23" s="6"/>
      <c r="AU23" s="6"/>
      <c r="AV23" s="6"/>
      <c r="AW23" s="11"/>
      <c r="AX23" s="11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6"/>
      <c r="BL23" s="6"/>
      <c r="BM23" s="12" t="s">
        <v>93</v>
      </c>
      <c r="BN23" s="14">
        <v>0.2</v>
      </c>
      <c r="BO23" s="7"/>
      <c r="BP23" s="7"/>
      <c r="BQ23" s="7">
        <f t="shared" si="3"/>
        <v>0.2</v>
      </c>
      <c r="BR23" s="6">
        <f t="shared" si="4"/>
        <v>0.2</v>
      </c>
      <c r="BS23" s="10">
        <f t="shared" si="5"/>
        <v>0.2</v>
      </c>
      <c r="BT23" s="6"/>
    </row>
    <row r="24" spans="1:72" ht="15.95" customHeight="1" x14ac:dyDescent="0.25">
      <c r="A24" s="8">
        <v>1120162719</v>
      </c>
      <c r="B24" s="4" t="s">
        <v>120</v>
      </c>
      <c r="C24" s="6"/>
      <c r="D24" s="11"/>
      <c r="E24" s="6"/>
      <c r="F24" s="6"/>
      <c r="G24" s="10">
        <f t="shared" si="0"/>
        <v>0</v>
      </c>
      <c r="H24" s="6"/>
      <c r="I24" s="6"/>
      <c r="J24" s="6">
        <v>2</v>
      </c>
      <c r="K24" s="6">
        <v>0.2</v>
      </c>
      <c r="L24" s="9" t="s">
        <v>88</v>
      </c>
      <c r="M24" s="6">
        <v>0.1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4" t="s">
        <v>109</v>
      </c>
      <c r="Y24" s="6">
        <v>0.2</v>
      </c>
      <c r="Z24" s="6"/>
      <c r="AA24" s="6"/>
      <c r="AB24" s="6"/>
      <c r="AC24" s="6"/>
      <c r="AD24" s="6"/>
      <c r="AE24" s="6"/>
      <c r="AF24" s="6">
        <f t="shared" si="1"/>
        <v>0.5</v>
      </c>
      <c r="AG24" s="11"/>
      <c r="AH24" s="6"/>
      <c r="AI24" s="6"/>
      <c r="AJ24" s="6"/>
      <c r="AK24" s="6"/>
      <c r="AL24" s="6"/>
      <c r="AM24" s="6"/>
      <c r="AN24" s="6"/>
      <c r="AO24" s="6"/>
      <c r="AP24" s="6"/>
      <c r="AQ24" s="11"/>
      <c r="AR24" s="6"/>
      <c r="AS24" s="6"/>
      <c r="AT24" s="6"/>
      <c r="AU24" s="9" t="s">
        <v>121</v>
      </c>
      <c r="AV24" s="6">
        <v>0.2</v>
      </c>
      <c r="AW24" s="11"/>
      <c r="AX24" s="11"/>
      <c r="AY24" s="6"/>
      <c r="AZ24" s="6"/>
      <c r="BA24" s="6"/>
      <c r="BB24" s="6"/>
      <c r="BC24" s="6"/>
      <c r="BD24" s="6"/>
      <c r="BE24" s="6">
        <v>4</v>
      </c>
      <c r="BF24" s="6">
        <v>0.1</v>
      </c>
      <c r="BG24" s="6"/>
      <c r="BH24" s="6"/>
      <c r="BI24" s="6"/>
      <c r="BJ24" s="6">
        <f t="shared" si="2"/>
        <v>0.30000000000000004</v>
      </c>
      <c r="BK24" s="6"/>
      <c r="BL24" s="6"/>
      <c r="BM24" s="12" t="s">
        <v>122</v>
      </c>
      <c r="BN24" s="14">
        <v>0.2</v>
      </c>
      <c r="BO24" s="7"/>
      <c r="BP24" s="7"/>
      <c r="BQ24" s="7">
        <f t="shared" si="3"/>
        <v>0.2</v>
      </c>
      <c r="BR24" s="6">
        <f t="shared" si="4"/>
        <v>0.2</v>
      </c>
      <c r="BS24" s="10">
        <f t="shared" si="5"/>
        <v>1</v>
      </c>
      <c r="BT24" s="6"/>
    </row>
    <row r="25" spans="1:72" ht="15.95" customHeight="1" x14ac:dyDescent="0.25">
      <c r="A25" s="8">
        <v>1120162720</v>
      </c>
      <c r="B25" s="4" t="s">
        <v>123</v>
      </c>
      <c r="C25" s="6">
        <v>1.2</v>
      </c>
      <c r="D25" s="9" t="s">
        <v>124</v>
      </c>
      <c r="E25" s="6"/>
      <c r="F25" s="6"/>
      <c r="G25" s="10">
        <f t="shared" si="0"/>
        <v>1.2</v>
      </c>
      <c r="H25" s="6"/>
      <c r="I25" s="6"/>
      <c r="J25" s="6">
        <v>4</v>
      </c>
      <c r="K25" s="6">
        <v>0.4</v>
      </c>
      <c r="L25" s="1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0.4</v>
      </c>
      <c r="AG25" s="11"/>
      <c r="AH25" s="6"/>
      <c r="AI25" s="6"/>
      <c r="AJ25" s="6"/>
      <c r="AK25" s="4" t="s">
        <v>92</v>
      </c>
      <c r="AL25" s="6">
        <v>0.1</v>
      </c>
      <c r="AM25" s="6"/>
      <c r="AN25" s="6"/>
      <c r="AO25" s="6"/>
      <c r="AP25" s="6"/>
      <c r="AQ25" s="11"/>
      <c r="AR25" s="6"/>
      <c r="AS25" s="6"/>
      <c r="AT25" s="6"/>
      <c r="AU25" s="11"/>
      <c r="AV25" s="6"/>
      <c r="AW25" s="11"/>
      <c r="AX25" s="11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0.1</v>
      </c>
      <c r="BK25" s="7"/>
      <c r="BL25" s="7"/>
      <c r="BM25" s="12" t="s">
        <v>86</v>
      </c>
      <c r="BN25" s="14">
        <v>0.2</v>
      </c>
      <c r="BO25" s="7"/>
      <c r="BP25" s="7"/>
      <c r="BQ25" s="7">
        <f t="shared" si="3"/>
        <v>0.2</v>
      </c>
      <c r="BR25" s="6">
        <f t="shared" si="4"/>
        <v>0.2</v>
      </c>
      <c r="BS25" s="10">
        <f t="shared" si="5"/>
        <v>1.9</v>
      </c>
      <c r="BT25" s="6"/>
    </row>
    <row r="26" spans="1:72" ht="15.95" customHeight="1" x14ac:dyDescent="0.25">
      <c r="A26" s="8">
        <v>1120162721</v>
      </c>
      <c r="B26" s="4" t="s">
        <v>125</v>
      </c>
      <c r="C26" s="6"/>
      <c r="D26" s="11"/>
      <c r="E26" s="6"/>
      <c r="F26" s="6"/>
      <c r="G26" s="10">
        <f t="shared" si="0"/>
        <v>0</v>
      </c>
      <c r="H26" s="6"/>
      <c r="I26" s="6"/>
      <c r="J26" s="6"/>
      <c r="K26" s="6"/>
      <c r="L26" s="9" t="s">
        <v>88</v>
      </c>
      <c r="M26" s="6">
        <v>0.1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0.1</v>
      </c>
      <c r="AG26" s="9" t="s">
        <v>89</v>
      </c>
      <c r="AH26" s="6">
        <v>0.5</v>
      </c>
      <c r="AI26" s="6"/>
      <c r="AJ26" s="6"/>
      <c r="AK26" s="6"/>
      <c r="AL26" s="6"/>
      <c r="AM26" s="6"/>
      <c r="AN26" s="6"/>
      <c r="AO26" s="6"/>
      <c r="AP26" s="6"/>
      <c r="AQ26" s="11"/>
      <c r="AR26" s="6"/>
      <c r="AS26" s="6"/>
      <c r="AT26" s="6"/>
      <c r="AU26" s="11"/>
      <c r="AV26" s="6"/>
      <c r="AW26" s="11"/>
      <c r="AX26" s="11"/>
      <c r="AY26" s="6"/>
      <c r="AZ26" s="6"/>
      <c r="BA26" s="6"/>
      <c r="BB26" s="6"/>
      <c r="BC26" s="4" t="s">
        <v>92</v>
      </c>
      <c r="BD26" s="6">
        <v>0.1</v>
      </c>
      <c r="BE26" s="6">
        <v>3</v>
      </c>
      <c r="BF26" s="6">
        <v>0.1</v>
      </c>
      <c r="BG26" s="6"/>
      <c r="BH26" s="6"/>
      <c r="BI26" s="6"/>
      <c r="BJ26" s="6">
        <f t="shared" si="2"/>
        <v>0.7</v>
      </c>
      <c r="BK26" s="6"/>
      <c r="BL26" s="6"/>
      <c r="BM26" s="12" t="s">
        <v>86</v>
      </c>
      <c r="BN26" s="14">
        <v>0.3</v>
      </c>
      <c r="BO26" s="7"/>
      <c r="BP26" s="7"/>
      <c r="BQ26" s="7">
        <f t="shared" si="3"/>
        <v>0.3</v>
      </c>
      <c r="BR26" s="6">
        <f t="shared" si="4"/>
        <v>0.3</v>
      </c>
      <c r="BS26" s="10">
        <f t="shared" si="5"/>
        <v>1.1000000000000001</v>
      </c>
      <c r="BT26" s="6"/>
    </row>
    <row r="27" spans="1:72" ht="15.95" customHeight="1" x14ac:dyDescent="0.25">
      <c r="A27" s="8">
        <v>1120162722</v>
      </c>
      <c r="B27" s="4" t="s">
        <v>126</v>
      </c>
      <c r="C27" s="6"/>
      <c r="D27" s="11"/>
      <c r="E27" s="6"/>
      <c r="F27" s="6"/>
      <c r="G27" s="10">
        <f t="shared" si="0"/>
        <v>0</v>
      </c>
      <c r="H27" s="6"/>
      <c r="I27" s="6"/>
      <c r="J27" s="6">
        <v>4</v>
      </c>
      <c r="K27" s="6">
        <v>0.4</v>
      </c>
      <c r="L27" s="9" t="s">
        <v>88</v>
      </c>
      <c r="M27" s="6">
        <v>0.1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1"/>
        <v>0.5</v>
      </c>
      <c r="AG27" s="9" t="s">
        <v>89</v>
      </c>
      <c r="AH27" s="6">
        <v>0.5</v>
      </c>
      <c r="AI27" s="6"/>
      <c r="AJ27" s="6"/>
      <c r="AK27" s="6"/>
      <c r="AL27" s="6"/>
      <c r="AM27" s="6"/>
      <c r="AN27" s="6"/>
      <c r="AO27" s="6"/>
      <c r="AP27" s="6"/>
      <c r="AQ27" s="11"/>
      <c r="AR27" s="6"/>
      <c r="AS27" s="6"/>
      <c r="AT27" s="6"/>
      <c r="AU27" s="9" t="s">
        <v>127</v>
      </c>
      <c r="AV27" s="6">
        <v>0.3</v>
      </c>
      <c r="AW27" s="11"/>
      <c r="AX27" s="11"/>
      <c r="AY27" s="6"/>
      <c r="AZ27" s="6"/>
      <c r="BA27" s="6"/>
      <c r="BB27" s="6"/>
      <c r="BC27" s="4" t="s">
        <v>92</v>
      </c>
      <c r="BD27" s="6">
        <v>0.1</v>
      </c>
      <c r="BE27" s="6"/>
      <c r="BF27" s="6"/>
      <c r="BG27" s="6"/>
      <c r="BH27" s="6"/>
      <c r="BI27" s="6"/>
      <c r="BJ27" s="6">
        <f t="shared" si="2"/>
        <v>0.9</v>
      </c>
      <c r="BK27" s="6"/>
      <c r="BL27" s="6"/>
      <c r="BM27" s="12" t="s">
        <v>93</v>
      </c>
      <c r="BN27" s="14">
        <v>0.2</v>
      </c>
      <c r="BO27" s="7"/>
      <c r="BP27" s="7"/>
      <c r="BQ27" s="7">
        <f t="shared" si="3"/>
        <v>0.2</v>
      </c>
      <c r="BR27" s="6">
        <f t="shared" si="4"/>
        <v>0.2</v>
      </c>
      <c r="BS27" s="10">
        <f t="shared" si="5"/>
        <v>1.6</v>
      </c>
      <c r="BT27" s="6"/>
    </row>
    <row r="28" spans="1:72" ht="15.95" customHeight="1" x14ac:dyDescent="0.25">
      <c r="A28" s="8">
        <v>1120162723</v>
      </c>
      <c r="B28" s="4" t="s">
        <v>128</v>
      </c>
      <c r="C28" s="6">
        <v>1.4</v>
      </c>
      <c r="D28" s="9" t="s">
        <v>129</v>
      </c>
      <c r="E28" s="6"/>
      <c r="F28" s="6"/>
      <c r="G28" s="10">
        <f t="shared" si="0"/>
        <v>1.4</v>
      </c>
      <c r="H28" s="6"/>
      <c r="I28" s="6"/>
      <c r="J28" s="6">
        <v>3</v>
      </c>
      <c r="K28" s="6">
        <v>0.3</v>
      </c>
      <c r="L28" s="9" t="s">
        <v>88</v>
      </c>
      <c r="M28" s="6">
        <v>0.1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>
        <f t="shared" si="1"/>
        <v>0.4</v>
      </c>
      <c r="AG28" s="11"/>
      <c r="AH28" s="6"/>
      <c r="AI28" s="6"/>
      <c r="AJ28" s="6"/>
      <c r="AK28" s="6"/>
      <c r="AL28" s="6"/>
      <c r="AM28" s="6"/>
      <c r="AN28" s="6"/>
      <c r="AO28" s="6"/>
      <c r="AP28" s="6"/>
      <c r="AQ28" s="11"/>
      <c r="AR28" s="6"/>
      <c r="AS28" s="9" t="s">
        <v>130</v>
      </c>
      <c r="AT28" s="6">
        <v>0.1</v>
      </c>
      <c r="AU28" s="11"/>
      <c r="AV28" s="6"/>
      <c r="AW28" s="11"/>
      <c r="AX28" s="11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>
        <f t="shared" si="2"/>
        <v>0.1</v>
      </c>
      <c r="BK28" s="6"/>
      <c r="BL28" s="6"/>
      <c r="BM28" s="12" t="s">
        <v>86</v>
      </c>
      <c r="BN28" s="14">
        <v>0.3</v>
      </c>
      <c r="BO28" s="7"/>
      <c r="BP28" s="7"/>
      <c r="BQ28" s="7">
        <f t="shared" si="3"/>
        <v>0.3</v>
      </c>
      <c r="BR28" s="6">
        <f t="shared" si="4"/>
        <v>0.3</v>
      </c>
      <c r="BS28" s="10">
        <f t="shared" si="5"/>
        <v>2.2000000000000002</v>
      </c>
      <c r="BT28" s="6"/>
    </row>
    <row r="29" spans="1:72" ht="15.95" customHeight="1" x14ac:dyDescent="0.25">
      <c r="A29" s="8">
        <v>1120162724</v>
      </c>
      <c r="B29" s="4" t="s">
        <v>131</v>
      </c>
      <c r="C29" s="6">
        <v>1.2</v>
      </c>
      <c r="D29" s="9" t="s">
        <v>132</v>
      </c>
      <c r="E29" s="6"/>
      <c r="F29" s="6"/>
      <c r="G29" s="10">
        <f t="shared" si="0"/>
        <v>1.2</v>
      </c>
      <c r="H29" s="6"/>
      <c r="I29" s="6"/>
      <c r="J29" s="6">
        <v>2</v>
      </c>
      <c r="K29" s="6">
        <v>0.2</v>
      </c>
      <c r="L29" s="9" t="s">
        <v>88</v>
      </c>
      <c r="M29" s="6">
        <v>0.1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>
        <f t="shared" si="1"/>
        <v>0.30000000000000004</v>
      </c>
      <c r="AG29" s="9" t="s">
        <v>89</v>
      </c>
      <c r="AH29" s="6">
        <v>0.5</v>
      </c>
      <c r="AI29" s="6"/>
      <c r="AJ29" s="6"/>
      <c r="AK29" s="6"/>
      <c r="AL29" s="6"/>
      <c r="AM29" s="6"/>
      <c r="AN29" s="6"/>
      <c r="AO29" s="6"/>
      <c r="AP29" s="6"/>
      <c r="AQ29" s="11"/>
      <c r="AR29" s="6"/>
      <c r="AS29" s="6"/>
      <c r="AT29" s="6"/>
      <c r="AU29" s="11"/>
      <c r="AV29" s="6"/>
      <c r="AW29" s="11"/>
      <c r="AX29" s="11"/>
      <c r="AY29" s="6"/>
      <c r="AZ29" s="6"/>
      <c r="BA29" s="6"/>
      <c r="BB29" s="6"/>
      <c r="BC29" s="4" t="s">
        <v>92</v>
      </c>
      <c r="BD29" s="6">
        <v>0.1</v>
      </c>
      <c r="BE29" s="6">
        <v>4</v>
      </c>
      <c r="BF29" s="6">
        <v>0.1</v>
      </c>
      <c r="BG29" s="6"/>
      <c r="BH29" s="6"/>
      <c r="BI29" s="6"/>
      <c r="BJ29" s="6">
        <f t="shared" si="2"/>
        <v>0.7</v>
      </c>
      <c r="BK29" s="6"/>
      <c r="BL29" s="6"/>
      <c r="BM29" s="12" t="s">
        <v>86</v>
      </c>
      <c r="BN29" s="14">
        <v>0.3</v>
      </c>
      <c r="BO29" s="7"/>
      <c r="BP29" s="7"/>
      <c r="BQ29" s="7">
        <f t="shared" si="3"/>
        <v>0.3</v>
      </c>
      <c r="BR29" s="6">
        <f t="shared" si="4"/>
        <v>0.3</v>
      </c>
      <c r="BS29" s="10">
        <f t="shared" si="5"/>
        <v>2.5</v>
      </c>
      <c r="BT29" s="6"/>
    </row>
    <row r="30" spans="1:72" ht="15.95" customHeight="1" x14ac:dyDescent="0.25">
      <c r="A30" s="8">
        <v>1120162725</v>
      </c>
      <c r="B30" s="4" t="s">
        <v>133</v>
      </c>
      <c r="C30" s="6"/>
      <c r="D30" s="11"/>
      <c r="E30" s="6"/>
      <c r="F30" s="6"/>
      <c r="G30" s="10">
        <f t="shared" si="0"/>
        <v>0</v>
      </c>
      <c r="H30" s="6"/>
      <c r="I30" s="6"/>
      <c r="J30" s="6">
        <v>2</v>
      </c>
      <c r="K30" s="6">
        <v>0.2</v>
      </c>
      <c r="L30" s="11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>
        <f t="shared" si="1"/>
        <v>0.2</v>
      </c>
      <c r="AG30" s="9" t="s">
        <v>89</v>
      </c>
      <c r="AH30" s="6">
        <v>0.5</v>
      </c>
      <c r="AI30" s="6"/>
      <c r="AJ30" s="6"/>
      <c r="AK30" s="6"/>
      <c r="AL30" s="6"/>
      <c r="AM30" s="6"/>
      <c r="AN30" s="6"/>
      <c r="AO30" s="6"/>
      <c r="AP30" s="6"/>
      <c r="AQ30" s="11"/>
      <c r="AR30" s="6"/>
      <c r="AS30" s="6"/>
      <c r="AT30" s="6"/>
      <c r="AU30" s="6"/>
      <c r="AV30" s="6"/>
      <c r="AW30" s="9" t="s">
        <v>101</v>
      </c>
      <c r="AX30" s="16"/>
      <c r="AY30" s="6"/>
      <c r="AZ30" s="6">
        <v>0.1</v>
      </c>
      <c r="BA30" s="6"/>
      <c r="BB30" s="6"/>
      <c r="BC30" s="6"/>
      <c r="BD30" s="6"/>
      <c r="BE30" s="6">
        <v>4</v>
      </c>
      <c r="BF30" s="6">
        <v>0.1</v>
      </c>
      <c r="BG30" s="6"/>
      <c r="BH30" s="6"/>
      <c r="BI30" s="6"/>
      <c r="BJ30" s="6">
        <f t="shared" si="2"/>
        <v>0.7</v>
      </c>
      <c r="BK30" s="6"/>
      <c r="BL30" s="6"/>
      <c r="BM30" s="12" t="s">
        <v>122</v>
      </c>
      <c r="BN30" s="14">
        <v>0.2</v>
      </c>
      <c r="BO30" s="7"/>
      <c r="BP30" s="7"/>
      <c r="BQ30" s="7">
        <f t="shared" si="3"/>
        <v>0.2</v>
      </c>
      <c r="BR30" s="6">
        <f t="shared" si="4"/>
        <v>0.2</v>
      </c>
      <c r="BS30" s="10">
        <f t="shared" si="5"/>
        <v>1.0999999999999999</v>
      </c>
      <c r="BT30" s="6"/>
    </row>
    <row r="31" spans="1:72" ht="15.95" customHeight="1" x14ac:dyDescent="0.25">
      <c r="A31" s="8">
        <v>1920160003</v>
      </c>
      <c r="B31" s="4" t="s">
        <v>134</v>
      </c>
      <c r="C31" s="6"/>
      <c r="D31" s="11"/>
      <c r="E31" s="6"/>
      <c r="F31" s="6"/>
      <c r="G31" s="10">
        <f t="shared" si="0"/>
        <v>0</v>
      </c>
      <c r="H31" s="6"/>
      <c r="I31" s="6"/>
      <c r="J31" s="6">
        <v>1</v>
      </c>
      <c r="K31" s="6">
        <v>0.1</v>
      </c>
      <c r="L31" s="11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>
        <f t="shared" si="1"/>
        <v>0.1</v>
      </c>
      <c r="AG31" s="9" t="s">
        <v>89</v>
      </c>
      <c r="AH31" s="6">
        <v>0.5</v>
      </c>
      <c r="AI31" s="6"/>
      <c r="AJ31" s="6"/>
      <c r="AK31" s="6"/>
      <c r="AL31" s="6"/>
      <c r="AM31" s="6"/>
      <c r="AN31" s="6"/>
      <c r="AO31" s="6"/>
      <c r="AP31" s="6"/>
      <c r="AQ31" s="11"/>
      <c r="AR31" s="6"/>
      <c r="AS31" s="6"/>
      <c r="AT31" s="6"/>
      <c r="AU31" s="6"/>
      <c r="AV31" s="6"/>
      <c r="AW31" s="11"/>
      <c r="AX31" s="11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>
        <f t="shared" si="2"/>
        <v>0.5</v>
      </c>
      <c r="BK31" s="6"/>
      <c r="BL31" s="6"/>
      <c r="BM31" s="12" t="s">
        <v>86</v>
      </c>
      <c r="BN31" s="14">
        <v>0.2</v>
      </c>
      <c r="BO31" s="7"/>
      <c r="BP31" s="7"/>
      <c r="BQ31" s="7">
        <f t="shared" si="3"/>
        <v>0.2</v>
      </c>
      <c r="BR31" s="6">
        <f t="shared" si="4"/>
        <v>0.2</v>
      </c>
      <c r="BS31" s="10">
        <f t="shared" si="5"/>
        <v>0.79999999999999993</v>
      </c>
      <c r="BT31" s="6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workbookViewId="0">
      <selection sqref="A1:A4"/>
    </sheetView>
  </sheetViews>
  <sheetFormatPr defaultColWidth="10.140625" defaultRowHeight="14.1" customHeight="1" x14ac:dyDescent="0.25"/>
  <cols>
    <col min="1" max="1" width="12.85546875" style="83" customWidth="1"/>
    <col min="2" max="2" width="12.7109375" style="83" customWidth="1"/>
    <col min="3" max="10" width="10.140625" style="83" customWidth="1"/>
    <col min="11" max="11" width="13.85546875" style="83" customWidth="1"/>
    <col min="12" max="12" width="10.140625" style="83" customWidth="1"/>
    <col min="13" max="30" width="13.42578125" style="83" customWidth="1"/>
    <col min="31" max="55" width="10.140625" style="83" customWidth="1"/>
    <col min="56" max="56" width="16.7109375" style="83" customWidth="1"/>
    <col min="57" max="57" width="19" style="83" customWidth="1"/>
    <col min="58" max="58" width="22.140625" style="83" customWidth="1"/>
    <col min="59" max="256" width="10.140625" style="83" customWidth="1"/>
  </cols>
  <sheetData>
    <row r="1" spans="1:74" ht="30.95" customHeight="1" x14ac:dyDescent="0.15">
      <c r="A1" s="147" t="s">
        <v>0</v>
      </c>
      <c r="B1" s="147" t="s">
        <v>1</v>
      </c>
      <c r="C1" s="141" t="s">
        <v>2</v>
      </c>
      <c r="D1" s="142"/>
      <c r="E1" s="142"/>
      <c r="F1" s="142"/>
      <c r="G1" s="142"/>
      <c r="H1" s="142"/>
      <c r="I1" s="142"/>
      <c r="J1" s="136"/>
      <c r="K1" s="140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40"/>
      <c r="AD1" s="140"/>
      <c r="AE1" s="140"/>
      <c r="AF1" s="140"/>
      <c r="AG1" s="136"/>
      <c r="AH1" s="136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3"/>
      <c r="BU1" s="84"/>
      <c r="BV1" s="85"/>
    </row>
    <row r="2" spans="1:74" ht="18.95" customHeight="1" x14ac:dyDescent="0.15">
      <c r="A2" s="152"/>
      <c r="B2" s="152"/>
      <c r="C2" s="134" t="s">
        <v>3</v>
      </c>
      <c r="D2" s="154"/>
      <c r="E2" s="154"/>
      <c r="F2" s="154"/>
      <c r="G2" s="155"/>
      <c r="H2" s="134" t="s">
        <v>4</v>
      </c>
      <c r="I2" s="136"/>
      <c r="J2" s="136"/>
      <c r="K2" s="14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44"/>
      <c r="AG2" s="134" t="s">
        <v>5</v>
      </c>
      <c r="AH2" s="136"/>
      <c r="AI2" s="145"/>
      <c r="AJ2" s="145"/>
      <c r="AK2" s="145"/>
      <c r="AL2" s="145"/>
      <c r="AM2" s="145"/>
      <c r="AN2" s="136"/>
      <c r="AO2" s="136"/>
      <c r="AP2" s="136"/>
      <c r="AQ2" s="140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6"/>
      <c r="BK2" s="134" t="s">
        <v>6</v>
      </c>
      <c r="BL2" s="135"/>
      <c r="BM2" s="135"/>
      <c r="BN2" s="136"/>
      <c r="BO2" s="135"/>
      <c r="BP2" s="135"/>
      <c r="BQ2" s="135"/>
      <c r="BR2" s="137"/>
      <c r="BS2" s="3" t="s">
        <v>7</v>
      </c>
      <c r="BT2" s="3" t="s">
        <v>8</v>
      </c>
      <c r="BU2" s="86"/>
      <c r="BV2" s="87"/>
    </row>
    <row r="3" spans="1:74" ht="15.75" customHeight="1" x14ac:dyDescent="0.15">
      <c r="A3" s="152"/>
      <c r="B3" s="152"/>
      <c r="C3" s="147" t="s">
        <v>9</v>
      </c>
      <c r="D3" s="147" t="s">
        <v>10</v>
      </c>
      <c r="E3" s="147" t="s">
        <v>11</v>
      </c>
      <c r="F3" s="147" t="s">
        <v>10</v>
      </c>
      <c r="G3" s="147" t="s">
        <v>12</v>
      </c>
      <c r="H3" s="134" t="s">
        <v>13</v>
      </c>
      <c r="I3" s="137"/>
      <c r="J3" s="134" t="s">
        <v>14</v>
      </c>
      <c r="K3" s="137"/>
      <c r="L3" s="134" t="s">
        <v>15</v>
      </c>
      <c r="M3" s="144"/>
      <c r="N3" s="134" t="s">
        <v>16</v>
      </c>
      <c r="O3" s="136"/>
      <c r="P3" s="144"/>
      <c r="Q3" s="139" t="s">
        <v>17</v>
      </c>
      <c r="R3" s="138"/>
      <c r="S3" s="139" t="s">
        <v>18</v>
      </c>
      <c r="T3" s="140"/>
      <c r="U3" s="138"/>
      <c r="V3" s="139" t="s">
        <v>19</v>
      </c>
      <c r="W3" s="140"/>
      <c r="X3" s="140"/>
      <c r="Y3" s="140"/>
      <c r="Z3" s="140"/>
      <c r="AA3" s="140"/>
      <c r="AB3" s="140"/>
      <c r="AC3" s="140"/>
      <c r="AD3" s="140"/>
      <c r="AE3" s="138"/>
      <c r="AF3" s="147" t="s">
        <v>20</v>
      </c>
      <c r="AG3" s="134" t="s">
        <v>419</v>
      </c>
      <c r="AH3" s="140"/>
      <c r="AI3" s="140"/>
      <c r="AJ3" s="140"/>
      <c r="AK3" s="140"/>
      <c r="AL3" s="140"/>
      <c r="AM3" s="140"/>
      <c r="AN3" s="140"/>
      <c r="AO3" s="140"/>
      <c r="AP3" s="138"/>
      <c r="AQ3" s="134" t="s">
        <v>420</v>
      </c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38"/>
      <c r="BE3" s="134" t="s">
        <v>23</v>
      </c>
      <c r="BF3" s="140"/>
      <c r="BG3" s="140"/>
      <c r="BH3" s="140"/>
      <c r="BI3" s="138"/>
      <c r="BJ3" s="147" t="s">
        <v>421</v>
      </c>
      <c r="BK3" s="134" t="s">
        <v>25</v>
      </c>
      <c r="BL3" s="137"/>
      <c r="BM3" s="134" t="s">
        <v>26</v>
      </c>
      <c r="BN3" s="136"/>
      <c r="BO3" s="135"/>
      <c r="BP3" s="135"/>
      <c r="BQ3" s="137"/>
      <c r="BR3" s="147" t="s">
        <v>27</v>
      </c>
      <c r="BS3" s="5"/>
      <c r="BT3" s="5"/>
      <c r="BU3" s="86"/>
      <c r="BV3" s="87"/>
    </row>
    <row r="4" spans="1:74" ht="51" customHeight="1" x14ac:dyDescent="0.25">
      <c r="A4" s="153"/>
      <c r="B4" s="153"/>
      <c r="C4" s="149"/>
      <c r="D4" s="149"/>
      <c r="E4" s="149"/>
      <c r="F4" s="149"/>
      <c r="G4" s="149"/>
      <c r="H4" s="147" t="s">
        <v>28</v>
      </c>
      <c r="I4" s="147" t="s">
        <v>29</v>
      </c>
      <c r="J4" s="134" t="s">
        <v>30</v>
      </c>
      <c r="K4" s="138"/>
      <c r="L4" s="150" t="s">
        <v>31</v>
      </c>
      <c r="M4" s="147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34" t="s">
        <v>38</v>
      </c>
      <c r="W4" s="138"/>
      <c r="X4" s="134" t="s">
        <v>39</v>
      </c>
      <c r="Y4" s="138"/>
      <c r="Z4" s="134" t="s">
        <v>40</v>
      </c>
      <c r="AA4" s="138"/>
      <c r="AB4" s="134" t="s">
        <v>41</v>
      </c>
      <c r="AC4" s="138"/>
      <c r="AD4" s="134" t="s">
        <v>42</v>
      </c>
      <c r="AE4" s="138"/>
      <c r="AF4" s="148"/>
      <c r="AG4" s="134" t="s">
        <v>43</v>
      </c>
      <c r="AH4" s="138"/>
      <c r="AI4" s="134" t="s">
        <v>44</v>
      </c>
      <c r="AJ4" s="138"/>
      <c r="AK4" s="134" t="s">
        <v>45</v>
      </c>
      <c r="AL4" s="138"/>
      <c r="AM4" s="134" t="s">
        <v>46</v>
      </c>
      <c r="AN4" s="138"/>
      <c r="AO4" s="134" t="s">
        <v>47</v>
      </c>
      <c r="AP4" s="138"/>
      <c r="AQ4" s="134" t="s">
        <v>48</v>
      </c>
      <c r="AR4" s="138"/>
      <c r="AS4" s="134" t="s">
        <v>49</v>
      </c>
      <c r="AT4" s="138"/>
      <c r="AU4" s="134" t="s">
        <v>50</v>
      </c>
      <c r="AV4" s="138"/>
      <c r="AW4" s="134" t="s">
        <v>51</v>
      </c>
      <c r="AX4" s="140"/>
      <c r="AY4" s="140"/>
      <c r="AZ4" s="138"/>
      <c r="BA4" s="134" t="s">
        <v>52</v>
      </c>
      <c r="BB4" s="138"/>
      <c r="BC4" s="134" t="s">
        <v>53</v>
      </c>
      <c r="BD4" s="138"/>
      <c r="BE4" s="134" t="s">
        <v>54</v>
      </c>
      <c r="BF4" s="138"/>
      <c r="BG4" s="3" t="s">
        <v>55</v>
      </c>
      <c r="BH4" s="134" t="s">
        <v>56</v>
      </c>
      <c r="BI4" s="138"/>
      <c r="BJ4" s="148"/>
      <c r="BK4" s="147" t="s">
        <v>57</v>
      </c>
      <c r="BL4" s="147" t="s">
        <v>35</v>
      </c>
      <c r="BM4" s="134" t="s">
        <v>58</v>
      </c>
      <c r="BN4" s="140"/>
      <c r="BO4" s="140"/>
      <c r="BP4" s="140"/>
      <c r="BQ4" s="138"/>
      <c r="BR4" s="148"/>
      <c r="BS4" s="6"/>
      <c r="BT4" s="6"/>
      <c r="BU4" s="86"/>
      <c r="BV4" s="87"/>
    </row>
    <row r="5" spans="1:74" ht="66.95" customHeight="1" x14ac:dyDescent="0.25">
      <c r="A5" s="7"/>
      <c r="B5" s="7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51"/>
      <c r="I5" s="151"/>
      <c r="J5" s="3" t="s">
        <v>63</v>
      </c>
      <c r="K5" s="3" t="s">
        <v>59</v>
      </c>
      <c r="L5" s="151"/>
      <c r="M5" s="15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51"/>
      <c r="BL5" s="15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88"/>
      <c r="BS5" s="89"/>
      <c r="BT5" s="6"/>
      <c r="BU5" s="86"/>
      <c r="BV5" s="87"/>
    </row>
    <row r="6" spans="1:74" ht="15.95" customHeight="1" x14ac:dyDescent="0.15">
      <c r="A6" s="6">
        <v>1120132967</v>
      </c>
      <c r="B6" s="4" t="s">
        <v>422</v>
      </c>
      <c r="C6" s="6"/>
      <c r="D6" s="6"/>
      <c r="E6" s="6"/>
      <c r="F6" s="6"/>
      <c r="G6" s="10">
        <f t="shared" ref="G6:G27" si="0"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7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7" si="2">SUM(BI6,BG6,BF6,BD6,BB6,AZ6,AV6,AT6,AR6,AP6,AN6,AL6,AJ6,AH6)</f>
        <v>0</v>
      </c>
      <c r="BK6" s="6"/>
      <c r="BL6" s="6"/>
      <c r="BM6" s="7"/>
      <c r="BN6" s="7"/>
      <c r="BO6" s="7"/>
      <c r="BP6" s="7"/>
      <c r="BQ6" s="7">
        <f t="shared" ref="BQ6:BQ27" si="3">SUM(BP6+BN6)</f>
        <v>0</v>
      </c>
      <c r="BR6" s="6">
        <f t="shared" ref="BR6:BR27" si="4">SUM(BQ6,BL6)</f>
        <v>0</v>
      </c>
      <c r="BS6" s="10">
        <f t="shared" ref="BS6:BS27" si="5">SUM(BR6,BJ6,AF6,G6)</f>
        <v>0</v>
      </c>
      <c r="BT6" s="6"/>
      <c r="BU6" s="90"/>
      <c r="BV6" s="91"/>
    </row>
    <row r="7" spans="1:74" ht="15.95" customHeight="1" x14ac:dyDescent="0.15">
      <c r="A7" s="4" t="s">
        <v>423</v>
      </c>
      <c r="B7" s="4" t="s">
        <v>424</v>
      </c>
      <c r="C7" s="6"/>
      <c r="D7" s="4"/>
      <c r="E7" s="6"/>
      <c r="F7" s="6"/>
      <c r="G7" s="10">
        <f t="shared" si="0"/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7"/>
      <c r="BN7" s="7"/>
      <c r="BO7" s="7"/>
      <c r="BP7" s="7"/>
      <c r="BQ7" s="7">
        <f t="shared" si="3"/>
        <v>0</v>
      </c>
      <c r="BR7" s="6">
        <f t="shared" si="4"/>
        <v>0</v>
      </c>
      <c r="BS7" s="10">
        <f t="shared" si="5"/>
        <v>0</v>
      </c>
      <c r="BT7" s="6"/>
      <c r="BU7" s="90"/>
      <c r="BV7" s="91"/>
    </row>
    <row r="8" spans="1:74" ht="15.95" customHeight="1" x14ac:dyDescent="0.15">
      <c r="A8" s="4" t="s">
        <v>425</v>
      </c>
      <c r="B8" s="4" t="s">
        <v>426</v>
      </c>
      <c r="C8" s="6"/>
      <c r="D8" s="4"/>
      <c r="E8" s="6"/>
      <c r="F8" s="6"/>
      <c r="G8" s="10">
        <f t="shared" si="0"/>
        <v>0</v>
      </c>
      <c r="H8" s="6"/>
      <c r="I8" s="6"/>
      <c r="J8" s="6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7"/>
      <c r="BN8" s="7"/>
      <c r="BO8" s="7"/>
      <c r="BP8" s="7"/>
      <c r="BQ8" s="7">
        <f t="shared" si="3"/>
        <v>0</v>
      </c>
      <c r="BR8" s="6">
        <f t="shared" si="4"/>
        <v>0</v>
      </c>
      <c r="BS8" s="10">
        <f t="shared" si="5"/>
        <v>0</v>
      </c>
      <c r="BT8" s="6"/>
      <c r="BU8" s="90"/>
      <c r="BV8" s="91"/>
    </row>
    <row r="9" spans="1:74" ht="15.95" customHeight="1" x14ac:dyDescent="0.15">
      <c r="A9" s="6">
        <v>1120132970</v>
      </c>
      <c r="B9" s="4" t="s">
        <v>427</v>
      </c>
      <c r="C9" s="6">
        <v>1.6</v>
      </c>
      <c r="D9" s="4" t="s">
        <v>85</v>
      </c>
      <c r="E9" s="6"/>
      <c r="F9" s="6"/>
      <c r="G9" s="10">
        <f t="shared" si="0"/>
        <v>1.6</v>
      </c>
      <c r="H9" s="6"/>
      <c r="I9" s="6"/>
      <c r="J9" s="6"/>
      <c r="K9" s="3"/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7"/>
      <c r="BL9" s="7"/>
      <c r="BM9" s="7"/>
      <c r="BN9" s="7"/>
      <c r="BO9" s="7"/>
      <c r="BP9" s="7"/>
      <c r="BQ9" s="7">
        <f t="shared" si="3"/>
        <v>0</v>
      </c>
      <c r="BR9" s="6">
        <f t="shared" si="4"/>
        <v>0</v>
      </c>
      <c r="BS9" s="10">
        <f t="shared" si="5"/>
        <v>1.6</v>
      </c>
      <c r="BT9" s="6"/>
      <c r="BU9" s="90"/>
      <c r="BV9" s="91"/>
    </row>
    <row r="10" spans="1:74" ht="15.95" customHeight="1" x14ac:dyDescent="0.15">
      <c r="A10" s="4" t="s">
        <v>428</v>
      </c>
      <c r="B10" s="4" t="s">
        <v>429</v>
      </c>
      <c r="C10" s="6"/>
      <c r="D10" s="6"/>
      <c r="E10" s="6"/>
      <c r="F10" s="6"/>
      <c r="G10" s="10">
        <f t="shared" si="0"/>
        <v>0</v>
      </c>
      <c r="H10" s="6"/>
      <c r="I10" s="6"/>
      <c r="J10" s="6"/>
      <c r="K10" s="3"/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6"/>
      <c r="BL10" s="6"/>
      <c r="BM10" s="7"/>
      <c r="BN10" s="7"/>
      <c r="BO10" s="7"/>
      <c r="BP10" s="7"/>
      <c r="BQ10" s="7">
        <f t="shared" si="3"/>
        <v>0</v>
      </c>
      <c r="BR10" s="6">
        <f t="shared" si="4"/>
        <v>0</v>
      </c>
      <c r="BS10" s="10">
        <f t="shared" si="5"/>
        <v>0</v>
      </c>
      <c r="BT10" s="6"/>
      <c r="BU10" s="90"/>
      <c r="BV10" s="91"/>
    </row>
    <row r="11" spans="1:74" ht="15.95" customHeight="1" x14ac:dyDescent="0.15">
      <c r="A11" s="6">
        <v>1120132972</v>
      </c>
      <c r="B11" s="4" t="s">
        <v>430</v>
      </c>
      <c r="C11" s="6">
        <v>1.2</v>
      </c>
      <c r="D11" s="4" t="s">
        <v>118</v>
      </c>
      <c r="E11" s="6"/>
      <c r="F11" s="6"/>
      <c r="G11" s="10">
        <f t="shared" si="0"/>
        <v>1.2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</v>
      </c>
      <c r="BK11" s="6"/>
      <c r="BL11" s="6"/>
      <c r="BM11" s="7"/>
      <c r="BN11" s="7"/>
      <c r="BO11" s="7"/>
      <c r="BP11" s="7"/>
      <c r="BQ11" s="7">
        <f t="shared" si="3"/>
        <v>0</v>
      </c>
      <c r="BR11" s="6">
        <f t="shared" si="4"/>
        <v>0</v>
      </c>
      <c r="BS11" s="10">
        <f t="shared" si="5"/>
        <v>1.2</v>
      </c>
      <c r="BT11" s="6"/>
      <c r="BU11" s="90"/>
      <c r="BV11" s="91"/>
    </row>
    <row r="12" spans="1:74" ht="15.95" customHeight="1" x14ac:dyDescent="0.15">
      <c r="A12" s="4" t="s">
        <v>431</v>
      </c>
      <c r="B12" s="4" t="s">
        <v>432</v>
      </c>
      <c r="C12" s="6"/>
      <c r="D12" s="6"/>
      <c r="E12" s="6"/>
      <c r="F12" s="6"/>
      <c r="G12" s="10">
        <f t="shared" si="0"/>
        <v>0</v>
      </c>
      <c r="H12" s="6"/>
      <c r="I12" s="6"/>
      <c r="J12" s="6"/>
      <c r="K12" s="3"/>
      <c r="L12" s="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</v>
      </c>
      <c r="BK12" s="7"/>
      <c r="BL12" s="7"/>
      <c r="BM12" s="7"/>
      <c r="BN12" s="7"/>
      <c r="BO12" s="7"/>
      <c r="BP12" s="7"/>
      <c r="BQ12" s="7">
        <f t="shared" si="3"/>
        <v>0</v>
      </c>
      <c r="BR12" s="6">
        <f t="shared" si="4"/>
        <v>0</v>
      </c>
      <c r="BS12" s="10">
        <f t="shared" si="5"/>
        <v>0</v>
      </c>
      <c r="BT12" s="6"/>
      <c r="BU12" s="90"/>
      <c r="BV12" s="91"/>
    </row>
    <row r="13" spans="1:74" ht="15.95" customHeight="1" x14ac:dyDescent="0.15">
      <c r="A13" s="4" t="s">
        <v>433</v>
      </c>
      <c r="B13" s="4" t="s">
        <v>434</v>
      </c>
      <c r="C13" s="6">
        <v>1.6</v>
      </c>
      <c r="D13" s="4" t="s">
        <v>105</v>
      </c>
      <c r="E13" s="6"/>
      <c r="F13" s="6"/>
      <c r="G13" s="10">
        <f t="shared" si="0"/>
        <v>1.6</v>
      </c>
      <c r="H13" s="6"/>
      <c r="I13" s="6"/>
      <c r="J13" s="6"/>
      <c r="K13" s="3"/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</v>
      </c>
      <c r="BK13" s="6"/>
      <c r="BL13" s="6"/>
      <c r="BM13" s="7"/>
      <c r="BN13" s="7"/>
      <c r="BO13" s="7"/>
      <c r="BP13" s="7"/>
      <c r="BQ13" s="7">
        <f t="shared" si="3"/>
        <v>0</v>
      </c>
      <c r="BR13" s="6">
        <f t="shared" si="4"/>
        <v>0</v>
      </c>
      <c r="BS13" s="10">
        <f t="shared" si="5"/>
        <v>1.6</v>
      </c>
      <c r="BT13" s="6"/>
      <c r="BU13" s="90"/>
      <c r="BV13" s="91"/>
    </row>
    <row r="14" spans="1:74" ht="15.95" customHeight="1" x14ac:dyDescent="0.15">
      <c r="A14" s="6">
        <v>1120132975</v>
      </c>
      <c r="B14" s="4" t="s">
        <v>435</v>
      </c>
      <c r="C14" s="6"/>
      <c r="D14" s="6"/>
      <c r="E14" s="6"/>
      <c r="F14" s="6"/>
      <c r="G14" s="10">
        <f t="shared" si="0"/>
        <v>0</v>
      </c>
      <c r="H14" s="6"/>
      <c r="I14" s="6"/>
      <c r="J14" s="6"/>
      <c r="K14" s="3"/>
      <c r="L14" s="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</v>
      </c>
      <c r="BK14" s="6"/>
      <c r="BL14" s="6"/>
      <c r="BM14" s="7"/>
      <c r="BN14" s="7"/>
      <c r="BO14" s="7"/>
      <c r="BP14" s="7"/>
      <c r="BQ14" s="7">
        <f t="shared" si="3"/>
        <v>0</v>
      </c>
      <c r="BR14" s="6">
        <f t="shared" si="4"/>
        <v>0</v>
      </c>
      <c r="BS14" s="10">
        <f t="shared" si="5"/>
        <v>0</v>
      </c>
      <c r="BT14" s="6"/>
      <c r="BU14" s="90"/>
      <c r="BV14" s="91"/>
    </row>
    <row r="15" spans="1:74" ht="15.95" customHeight="1" x14ac:dyDescent="0.15">
      <c r="A15" s="4" t="s">
        <v>436</v>
      </c>
      <c r="B15" s="4" t="s">
        <v>437</v>
      </c>
      <c r="C15" s="6"/>
      <c r="D15" s="4"/>
      <c r="E15" s="6"/>
      <c r="F15" s="6"/>
      <c r="G15" s="10">
        <f t="shared" si="0"/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</v>
      </c>
      <c r="BK15" s="7"/>
      <c r="BL15" s="7"/>
      <c r="BM15" s="7"/>
      <c r="BN15" s="7"/>
      <c r="BO15" s="7"/>
      <c r="BP15" s="7"/>
      <c r="BQ15" s="7">
        <f t="shared" si="3"/>
        <v>0</v>
      </c>
      <c r="BR15" s="6">
        <f t="shared" si="4"/>
        <v>0</v>
      </c>
      <c r="BS15" s="10">
        <f t="shared" si="5"/>
        <v>0</v>
      </c>
      <c r="BT15" s="6"/>
      <c r="BU15" s="90"/>
      <c r="BV15" s="91"/>
    </row>
    <row r="16" spans="1:74" ht="15.95" customHeight="1" x14ac:dyDescent="0.15">
      <c r="A16" s="4" t="s">
        <v>438</v>
      </c>
      <c r="B16" s="4" t="s">
        <v>439</v>
      </c>
      <c r="C16" s="6">
        <v>1.2</v>
      </c>
      <c r="D16" s="4" t="s">
        <v>116</v>
      </c>
      <c r="E16" s="6"/>
      <c r="F16" s="6"/>
      <c r="G16" s="10">
        <f t="shared" si="0"/>
        <v>1.2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</v>
      </c>
      <c r="BK16" s="6"/>
      <c r="BL16" s="6"/>
      <c r="BM16" s="7"/>
      <c r="BN16" s="7"/>
      <c r="BO16" s="7"/>
      <c r="BP16" s="7"/>
      <c r="BQ16" s="7">
        <f t="shared" si="3"/>
        <v>0</v>
      </c>
      <c r="BR16" s="6">
        <f t="shared" si="4"/>
        <v>0</v>
      </c>
      <c r="BS16" s="10">
        <f t="shared" si="5"/>
        <v>1.2</v>
      </c>
      <c r="BT16" s="6"/>
      <c r="BU16" s="90"/>
      <c r="BV16" s="91"/>
    </row>
    <row r="17" spans="1:74" ht="15.95" customHeight="1" x14ac:dyDescent="0.15">
      <c r="A17" s="4" t="s">
        <v>440</v>
      </c>
      <c r="B17" s="4" t="s">
        <v>441</v>
      </c>
      <c r="C17" s="6">
        <v>1.6</v>
      </c>
      <c r="D17" s="4" t="s">
        <v>442</v>
      </c>
      <c r="E17" s="6"/>
      <c r="F17" s="6"/>
      <c r="G17" s="10">
        <f t="shared" si="0"/>
        <v>1.6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</v>
      </c>
      <c r="BK17" s="6"/>
      <c r="BL17" s="6"/>
      <c r="BM17" s="7"/>
      <c r="BN17" s="7"/>
      <c r="BO17" s="7"/>
      <c r="BP17" s="7"/>
      <c r="BQ17" s="7">
        <f t="shared" si="3"/>
        <v>0</v>
      </c>
      <c r="BR17" s="6">
        <f t="shared" si="4"/>
        <v>0</v>
      </c>
      <c r="BS17" s="10">
        <f t="shared" si="5"/>
        <v>1.6</v>
      </c>
      <c r="BT17" s="6"/>
      <c r="BU17" s="90"/>
      <c r="BV17" s="91"/>
    </row>
    <row r="18" spans="1:74" ht="15.95" customHeight="1" x14ac:dyDescent="0.15">
      <c r="A18" s="4" t="s">
        <v>443</v>
      </c>
      <c r="B18" s="4" t="s">
        <v>444</v>
      </c>
      <c r="C18" s="6"/>
      <c r="D18" s="6"/>
      <c r="E18" s="6"/>
      <c r="F18" s="6"/>
      <c r="G18" s="10">
        <f t="shared" si="0"/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7"/>
      <c r="BL18" s="7"/>
      <c r="BM18" s="7"/>
      <c r="BN18" s="7"/>
      <c r="BO18" s="7"/>
      <c r="BP18" s="7"/>
      <c r="BQ18" s="7">
        <f t="shared" si="3"/>
        <v>0</v>
      </c>
      <c r="BR18" s="6">
        <f t="shared" si="4"/>
        <v>0</v>
      </c>
      <c r="BS18" s="10">
        <f t="shared" si="5"/>
        <v>0</v>
      </c>
      <c r="BT18" s="6"/>
      <c r="BU18" s="90"/>
      <c r="BV18" s="91"/>
    </row>
    <row r="19" spans="1:74" ht="15.95" customHeight="1" x14ac:dyDescent="0.15">
      <c r="A19" s="4" t="s">
        <v>445</v>
      </c>
      <c r="B19" s="4" t="s">
        <v>446</v>
      </c>
      <c r="C19" s="6"/>
      <c r="D19" s="4"/>
      <c r="E19" s="6"/>
      <c r="F19" s="6"/>
      <c r="G19" s="10">
        <f t="shared" si="0"/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6"/>
      <c r="BL19" s="6"/>
      <c r="BM19" s="7"/>
      <c r="BN19" s="7"/>
      <c r="BO19" s="7"/>
      <c r="BP19" s="7"/>
      <c r="BQ19" s="7">
        <f t="shared" si="3"/>
        <v>0</v>
      </c>
      <c r="BR19" s="6">
        <f t="shared" si="4"/>
        <v>0</v>
      </c>
      <c r="BS19" s="10">
        <f t="shared" si="5"/>
        <v>0</v>
      </c>
      <c r="BT19" s="6"/>
      <c r="BU19" s="90"/>
      <c r="BV19" s="91"/>
    </row>
    <row r="20" spans="1:74" ht="15.95" customHeight="1" x14ac:dyDescent="0.15">
      <c r="A20" s="6">
        <v>1120132981</v>
      </c>
      <c r="B20" s="4" t="s">
        <v>447</v>
      </c>
      <c r="C20" s="6">
        <v>1.2</v>
      </c>
      <c r="D20" s="4" t="s">
        <v>118</v>
      </c>
      <c r="E20" s="6"/>
      <c r="F20" s="6"/>
      <c r="G20" s="10">
        <f t="shared" si="0"/>
        <v>1.2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6"/>
      <c r="BL20" s="6"/>
      <c r="BM20" s="7"/>
      <c r="BN20" s="7"/>
      <c r="BO20" s="7"/>
      <c r="BP20" s="7"/>
      <c r="BQ20" s="7">
        <f t="shared" si="3"/>
        <v>0</v>
      </c>
      <c r="BR20" s="6">
        <f t="shared" si="4"/>
        <v>0</v>
      </c>
      <c r="BS20" s="10">
        <f t="shared" si="5"/>
        <v>1.2</v>
      </c>
      <c r="BT20" s="6"/>
      <c r="BU20" s="90"/>
      <c r="BV20" s="91"/>
    </row>
    <row r="21" spans="1:74" ht="15.95" customHeight="1" x14ac:dyDescent="0.15">
      <c r="A21" s="4" t="s">
        <v>448</v>
      </c>
      <c r="B21" s="4" t="s">
        <v>449</v>
      </c>
      <c r="C21" s="6"/>
      <c r="D21" s="4"/>
      <c r="E21" s="6"/>
      <c r="F21" s="6"/>
      <c r="G21" s="10">
        <f t="shared" si="0"/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</v>
      </c>
      <c r="BK21" s="7"/>
      <c r="BL21" s="7"/>
      <c r="BM21" s="7"/>
      <c r="BN21" s="7"/>
      <c r="BO21" s="7"/>
      <c r="BP21" s="7"/>
      <c r="BQ21" s="7">
        <f t="shared" si="3"/>
        <v>0</v>
      </c>
      <c r="BR21" s="6">
        <f t="shared" si="4"/>
        <v>0</v>
      </c>
      <c r="BS21" s="10">
        <f t="shared" si="5"/>
        <v>0</v>
      </c>
      <c r="BT21" s="6"/>
      <c r="BU21" s="90"/>
      <c r="BV21" s="91"/>
    </row>
    <row r="22" spans="1:74" ht="15.95" customHeight="1" x14ac:dyDescent="0.15">
      <c r="A22" s="6">
        <v>1120132983</v>
      </c>
      <c r="B22" s="4" t="s">
        <v>450</v>
      </c>
      <c r="C22" s="6">
        <v>1.4</v>
      </c>
      <c r="D22" s="4" t="s">
        <v>129</v>
      </c>
      <c r="E22" s="6"/>
      <c r="F22" s="6"/>
      <c r="G22" s="10">
        <f t="shared" si="0"/>
        <v>1.4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</v>
      </c>
      <c r="BK22" s="6"/>
      <c r="BL22" s="6"/>
      <c r="BM22" s="7"/>
      <c r="BN22" s="7"/>
      <c r="BO22" s="7"/>
      <c r="BP22" s="7"/>
      <c r="BQ22" s="7">
        <f t="shared" si="3"/>
        <v>0</v>
      </c>
      <c r="BR22" s="6">
        <f t="shared" si="4"/>
        <v>0</v>
      </c>
      <c r="BS22" s="10">
        <f t="shared" si="5"/>
        <v>1.4</v>
      </c>
      <c r="BT22" s="6"/>
      <c r="BU22" s="90"/>
      <c r="BV22" s="91"/>
    </row>
    <row r="23" spans="1:74" ht="15.95" customHeight="1" x14ac:dyDescent="0.15">
      <c r="A23" s="6">
        <v>1120132985</v>
      </c>
      <c r="B23" s="4" t="s">
        <v>451</v>
      </c>
      <c r="C23" s="6"/>
      <c r="D23" s="4"/>
      <c r="E23" s="6"/>
      <c r="F23" s="6"/>
      <c r="G23" s="10">
        <f t="shared" si="0"/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6"/>
      <c r="BL23" s="6"/>
      <c r="BM23" s="7"/>
      <c r="BN23" s="7"/>
      <c r="BO23" s="7"/>
      <c r="BP23" s="7"/>
      <c r="BQ23" s="7">
        <f t="shared" si="3"/>
        <v>0</v>
      </c>
      <c r="BR23" s="6">
        <f t="shared" si="4"/>
        <v>0</v>
      </c>
      <c r="BS23" s="10">
        <f t="shared" si="5"/>
        <v>0</v>
      </c>
      <c r="BT23" s="6"/>
      <c r="BU23" s="90"/>
      <c r="BV23" s="91"/>
    </row>
    <row r="24" spans="1:74" ht="15.95" customHeight="1" x14ac:dyDescent="0.15">
      <c r="A24" s="6">
        <v>1120132986</v>
      </c>
      <c r="B24" s="4" t="s">
        <v>452</v>
      </c>
      <c r="C24" s="6">
        <v>1.2</v>
      </c>
      <c r="D24" s="4" t="s">
        <v>114</v>
      </c>
      <c r="E24" s="6"/>
      <c r="F24" s="6"/>
      <c r="G24" s="10">
        <f t="shared" si="0"/>
        <v>1.2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</v>
      </c>
      <c r="BK24" s="7"/>
      <c r="BL24" s="7"/>
      <c r="BM24" s="7"/>
      <c r="BN24" s="7"/>
      <c r="BO24" s="7"/>
      <c r="BP24" s="7"/>
      <c r="BQ24" s="7">
        <f t="shared" si="3"/>
        <v>0</v>
      </c>
      <c r="BR24" s="6">
        <f t="shared" si="4"/>
        <v>0</v>
      </c>
      <c r="BS24" s="10">
        <f t="shared" si="5"/>
        <v>1.2</v>
      </c>
      <c r="BT24" s="6"/>
      <c r="BU24" s="90"/>
      <c r="BV24" s="91"/>
    </row>
    <row r="25" spans="1:74" ht="15.95" customHeight="1" x14ac:dyDescent="0.15">
      <c r="A25" s="4" t="s">
        <v>453</v>
      </c>
      <c r="B25" s="4" t="s">
        <v>454</v>
      </c>
      <c r="C25" s="6"/>
      <c r="D25" s="4"/>
      <c r="E25" s="6"/>
      <c r="F25" s="6"/>
      <c r="G25" s="10">
        <f t="shared" si="0"/>
        <v>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</v>
      </c>
      <c r="BK25" s="6"/>
      <c r="BL25" s="6"/>
      <c r="BM25" s="7"/>
      <c r="BN25" s="7"/>
      <c r="BO25" s="7"/>
      <c r="BP25" s="7"/>
      <c r="BQ25" s="7">
        <f t="shared" si="3"/>
        <v>0</v>
      </c>
      <c r="BR25" s="6">
        <f t="shared" si="4"/>
        <v>0</v>
      </c>
      <c r="BS25" s="10">
        <f t="shared" si="5"/>
        <v>0</v>
      </c>
      <c r="BT25" s="6"/>
      <c r="BU25" s="90"/>
      <c r="BV25" s="91"/>
    </row>
    <row r="26" spans="1:74" ht="15.95" customHeight="1" x14ac:dyDescent="0.25">
      <c r="A26" s="6">
        <v>1120132988</v>
      </c>
      <c r="B26" s="4" t="s">
        <v>455</v>
      </c>
      <c r="C26" s="6">
        <v>1.2</v>
      </c>
      <c r="D26" s="4" t="s">
        <v>108</v>
      </c>
      <c r="E26" s="6"/>
      <c r="F26" s="6"/>
      <c r="G26" s="10">
        <f t="shared" si="0"/>
        <v>1.2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</v>
      </c>
      <c r="BK26" s="6"/>
      <c r="BL26" s="6"/>
      <c r="BM26" s="7"/>
      <c r="BN26" s="7"/>
      <c r="BO26" s="7"/>
      <c r="BP26" s="7"/>
      <c r="BQ26" s="7">
        <f t="shared" si="3"/>
        <v>0</v>
      </c>
      <c r="BR26" s="6">
        <f t="shared" si="4"/>
        <v>0</v>
      </c>
      <c r="BS26" s="10">
        <f t="shared" si="5"/>
        <v>1.2</v>
      </c>
      <c r="BT26" s="6"/>
      <c r="BU26" s="86"/>
      <c r="BV26" s="87"/>
    </row>
    <row r="27" spans="1:74" ht="15.95" customHeight="1" x14ac:dyDescent="0.25">
      <c r="A27" s="4" t="s">
        <v>456</v>
      </c>
      <c r="B27" s="4" t="s">
        <v>457</v>
      </c>
      <c r="C27" s="6"/>
      <c r="D27" s="6"/>
      <c r="E27" s="6"/>
      <c r="F27" s="6"/>
      <c r="G27" s="10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1"/>
        <v>0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>
        <f t="shared" si="2"/>
        <v>0</v>
      </c>
      <c r="BK27" s="6"/>
      <c r="BL27" s="6"/>
      <c r="BM27" s="7"/>
      <c r="BN27" s="7"/>
      <c r="BO27" s="7"/>
      <c r="BP27" s="7"/>
      <c r="BQ27" s="7">
        <f t="shared" si="3"/>
        <v>0</v>
      </c>
      <c r="BR27" s="6">
        <f t="shared" si="4"/>
        <v>0</v>
      </c>
      <c r="BS27" s="10">
        <f t="shared" si="5"/>
        <v>0</v>
      </c>
      <c r="BT27" s="6"/>
      <c r="BU27" s="86"/>
      <c r="BV27" s="87"/>
    </row>
    <row r="28" spans="1:74" ht="14.1" customHeight="1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2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23"/>
      <c r="BK28" s="93"/>
      <c r="BL28" s="93"/>
      <c r="BM28" s="93"/>
      <c r="BN28" s="93"/>
      <c r="BO28" s="93"/>
      <c r="BP28" s="93"/>
      <c r="BQ28" s="22"/>
      <c r="BR28" s="23"/>
      <c r="BS28" s="24"/>
      <c r="BT28" s="94"/>
      <c r="BU28" s="95"/>
      <c r="BV28" s="96"/>
    </row>
    <row r="29" spans="1:74" ht="14.1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31"/>
      <c r="BK29" s="98"/>
      <c r="BL29" s="98"/>
      <c r="BM29" s="98"/>
      <c r="BN29" s="98"/>
      <c r="BO29" s="98"/>
      <c r="BP29" s="98"/>
      <c r="BQ29" s="30"/>
      <c r="BR29" s="31"/>
      <c r="BS29" s="32"/>
      <c r="BT29" s="98"/>
      <c r="BU29" s="95"/>
      <c r="BV29" s="99"/>
    </row>
    <row r="30" spans="1:74" ht="14.1" customHeight="1" x14ac:dyDescent="0.2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31"/>
      <c r="BK30" s="98"/>
      <c r="BL30" s="98"/>
      <c r="BM30" s="98"/>
      <c r="BN30" s="98"/>
      <c r="BO30" s="98"/>
      <c r="BP30" s="98"/>
      <c r="BQ30" s="30"/>
      <c r="BR30" s="31"/>
      <c r="BS30" s="32"/>
      <c r="BT30" s="98"/>
      <c r="BU30" s="95"/>
      <c r="BV30" s="99"/>
    </row>
    <row r="31" spans="1:74" ht="14.1" customHeight="1" x14ac:dyDescent="0.25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31"/>
      <c r="BK31" s="98"/>
      <c r="BL31" s="98"/>
      <c r="BM31" s="98"/>
      <c r="BN31" s="98"/>
      <c r="BO31" s="98"/>
      <c r="BP31" s="98"/>
      <c r="BQ31" s="30"/>
      <c r="BR31" s="31"/>
      <c r="BS31" s="32"/>
      <c r="BT31" s="98"/>
      <c r="BU31" s="95"/>
      <c r="BV31" s="99"/>
    </row>
    <row r="32" spans="1:74" ht="14.1" customHeight="1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5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5"/>
      <c r="BV32" s="99"/>
    </row>
    <row r="33" spans="1:74" ht="14.1" customHeight="1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5"/>
      <c r="BV33" s="99"/>
    </row>
    <row r="34" spans="1:74" ht="14.1" customHeight="1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5"/>
      <c r="BV34" s="99"/>
    </row>
    <row r="35" spans="1:74" ht="14.1" customHeight="1" x14ac:dyDescent="0.25">
      <c r="A35" s="97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5"/>
      <c r="BV35" s="99"/>
    </row>
    <row r="36" spans="1:74" ht="14.1" customHeight="1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5"/>
      <c r="BV36" s="99"/>
    </row>
    <row r="37" spans="1:74" ht="14.1" customHeight="1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5"/>
      <c r="BV37" s="99"/>
    </row>
    <row r="38" spans="1:74" ht="14.1" customHeight="1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5"/>
      <c r="BV38" s="99"/>
    </row>
    <row r="39" spans="1:74" ht="14.1" customHeight="1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5"/>
      <c r="BV39" s="99"/>
    </row>
    <row r="40" spans="1:74" ht="14.1" customHeight="1" x14ac:dyDescent="0.2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5"/>
      <c r="BV40" s="99"/>
    </row>
    <row r="41" spans="1:74" ht="14.1" customHeight="1" x14ac:dyDescent="0.25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5"/>
      <c r="BV41" s="99"/>
    </row>
    <row r="42" spans="1:74" ht="14.1" customHeight="1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5"/>
      <c r="BV42" s="99"/>
    </row>
    <row r="43" spans="1:74" ht="14.1" customHeight="1" x14ac:dyDescent="0.25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5"/>
      <c r="BV43" s="99"/>
    </row>
    <row r="44" spans="1:74" ht="14.1" customHeight="1" x14ac:dyDescent="0.25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2"/>
      <c r="BV44" s="103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1"/>
  <sheetViews>
    <sheetView showGridLines="0" workbookViewId="0">
      <selection sqref="A1:A4"/>
    </sheetView>
  </sheetViews>
  <sheetFormatPr defaultColWidth="10.140625" defaultRowHeight="14.1" customHeight="1" x14ac:dyDescent="0.25"/>
  <cols>
    <col min="1" max="1" width="12.85546875" style="104" customWidth="1"/>
    <col min="2" max="2" width="12.7109375" style="104" customWidth="1"/>
    <col min="3" max="10" width="10.140625" style="104" customWidth="1"/>
    <col min="11" max="11" width="13.85546875" style="104" customWidth="1"/>
    <col min="12" max="12" width="10.140625" style="104" customWidth="1"/>
    <col min="13" max="30" width="13.42578125" style="104" customWidth="1"/>
    <col min="31" max="55" width="10.140625" style="104" customWidth="1"/>
    <col min="56" max="56" width="16.7109375" style="104" customWidth="1"/>
    <col min="57" max="57" width="19" style="104" customWidth="1"/>
    <col min="58" max="58" width="22.140625" style="104" customWidth="1"/>
    <col min="59" max="256" width="10.140625" style="104" customWidth="1"/>
  </cols>
  <sheetData>
    <row r="1" spans="1:74" ht="30.95" customHeight="1" x14ac:dyDescent="0.15">
      <c r="A1" s="147" t="s">
        <v>0</v>
      </c>
      <c r="B1" s="147" t="s">
        <v>1</v>
      </c>
      <c r="C1" s="141" t="s">
        <v>2</v>
      </c>
      <c r="D1" s="142"/>
      <c r="E1" s="142"/>
      <c r="F1" s="142"/>
      <c r="G1" s="142"/>
      <c r="H1" s="142"/>
      <c r="I1" s="142"/>
      <c r="J1" s="136"/>
      <c r="K1" s="140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40"/>
      <c r="AD1" s="140"/>
      <c r="AE1" s="140"/>
      <c r="AF1" s="140"/>
      <c r="AG1" s="136"/>
      <c r="AH1" s="136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3"/>
      <c r="BU1" s="105"/>
      <c r="BV1" s="105"/>
    </row>
    <row r="2" spans="1:74" ht="18.95" customHeight="1" x14ac:dyDescent="0.15">
      <c r="A2" s="152"/>
      <c r="B2" s="152"/>
      <c r="C2" s="134" t="s">
        <v>3</v>
      </c>
      <c r="D2" s="154"/>
      <c r="E2" s="154"/>
      <c r="F2" s="154"/>
      <c r="G2" s="155"/>
      <c r="H2" s="134" t="s">
        <v>4</v>
      </c>
      <c r="I2" s="136"/>
      <c r="J2" s="136"/>
      <c r="K2" s="140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44"/>
      <c r="AG2" s="134" t="s">
        <v>5</v>
      </c>
      <c r="AH2" s="136"/>
      <c r="AI2" s="145"/>
      <c r="AJ2" s="145"/>
      <c r="AK2" s="145"/>
      <c r="AL2" s="145"/>
      <c r="AM2" s="145"/>
      <c r="AN2" s="136"/>
      <c r="AO2" s="136"/>
      <c r="AP2" s="136"/>
      <c r="AQ2" s="140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6"/>
      <c r="BK2" s="134" t="s">
        <v>6</v>
      </c>
      <c r="BL2" s="135"/>
      <c r="BM2" s="135"/>
      <c r="BN2" s="136"/>
      <c r="BO2" s="135"/>
      <c r="BP2" s="135"/>
      <c r="BQ2" s="135"/>
      <c r="BR2" s="137"/>
      <c r="BS2" s="3" t="s">
        <v>7</v>
      </c>
      <c r="BT2" s="3" t="s">
        <v>8</v>
      </c>
      <c r="BU2" s="105"/>
      <c r="BV2" s="105"/>
    </row>
    <row r="3" spans="1:74" ht="15.75" customHeight="1" x14ac:dyDescent="0.15">
      <c r="A3" s="152"/>
      <c r="B3" s="152"/>
      <c r="C3" s="147" t="s">
        <v>9</v>
      </c>
      <c r="D3" s="147" t="s">
        <v>10</v>
      </c>
      <c r="E3" s="147" t="s">
        <v>11</v>
      </c>
      <c r="F3" s="147" t="s">
        <v>10</v>
      </c>
      <c r="G3" s="147" t="s">
        <v>12</v>
      </c>
      <c r="H3" s="134" t="s">
        <v>13</v>
      </c>
      <c r="I3" s="137"/>
      <c r="J3" s="134" t="s">
        <v>14</v>
      </c>
      <c r="K3" s="137"/>
      <c r="L3" s="134" t="s">
        <v>15</v>
      </c>
      <c r="M3" s="144"/>
      <c r="N3" s="134" t="s">
        <v>16</v>
      </c>
      <c r="O3" s="136"/>
      <c r="P3" s="144"/>
      <c r="Q3" s="139" t="s">
        <v>17</v>
      </c>
      <c r="R3" s="138"/>
      <c r="S3" s="139" t="s">
        <v>18</v>
      </c>
      <c r="T3" s="140"/>
      <c r="U3" s="138"/>
      <c r="V3" s="139" t="s">
        <v>19</v>
      </c>
      <c r="W3" s="140"/>
      <c r="X3" s="140"/>
      <c r="Y3" s="140"/>
      <c r="Z3" s="140"/>
      <c r="AA3" s="140"/>
      <c r="AB3" s="140"/>
      <c r="AC3" s="140"/>
      <c r="AD3" s="140"/>
      <c r="AE3" s="138"/>
      <c r="AF3" s="147" t="s">
        <v>20</v>
      </c>
      <c r="AG3" s="134" t="s">
        <v>419</v>
      </c>
      <c r="AH3" s="140"/>
      <c r="AI3" s="140"/>
      <c r="AJ3" s="140"/>
      <c r="AK3" s="140"/>
      <c r="AL3" s="140"/>
      <c r="AM3" s="140"/>
      <c r="AN3" s="140"/>
      <c r="AO3" s="140"/>
      <c r="AP3" s="138"/>
      <c r="AQ3" s="134" t="s">
        <v>420</v>
      </c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38"/>
      <c r="BE3" s="134" t="s">
        <v>23</v>
      </c>
      <c r="BF3" s="140"/>
      <c r="BG3" s="140"/>
      <c r="BH3" s="140"/>
      <c r="BI3" s="138"/>
      <c r="BJ3" s="147" t="s">
        <v>421</v>
      </c>
      <c r="BK3" s="134" t="s">
        <v>25</v>
      </c>
      <c r="BL3" s="137"/>
      <c r="BM3" s="134" t="s">
        <v>26</v>
      </c>
      <c r="BN3" s="136"/>
      <c r="BO3" s="135"/>
      <c r="BP3" s="135"/>
      <c r="BQ3" s="137"/>
      <c r="BR3" s="147" t="s">
        <v>27</v>
      </c>
      <c r="BS3" s="5"/>
      <c r="BT3" s="5"/>
      <c r="BU3" s="105"/>
      <c r="BV3" s="105"/>
    </row>
    <row r="4" spans="1:74" ht="51" customHeight="1" x14ac:dyDescent="0.25">
      <c r="A4" s="153"/>
      <c r="B4" s="153"/>
      <c r="C4" s="149"/>
      <c r="D4" s="149"/>
      <c r="E4" s="149"/>
      <c r="F4" s="149"/>
      <c r="G4" s="149"/>
      <c r="H4" s="147" t="s">
        <v>28</v>
      </c>
      <c r="I4" s="147" t="s">
        <v>29</v>
      </c>
      <c r="J4" s="134" t="s">
        <v>30</v>
      </c>
      <c r="K4" s="138"/>
      <c r="L4" s="150" t="s">
        <v>31</v>
      </c>
      <c r="M4" s="147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34" t="s">
        <v>38</v>
      </c>
      <c r="W4" s="138"/>
      <c r="X4" s="134" t="s">
        <v>39</v>
      </c>
      <c r="Y4" s="138"/>
      <c r="Z4" s="134" t="s">
        <v>40</v>
      </c>
      <c r="AA4" s="138"/>
      <c r="AB4" s="134" t="s">
        <v>41</v>
      </c>
      <c r="AC4" s="138"/>
      <c r="AD4" s="134" t="s">
        <v>42</v>
      </c>
      <c r="AE4" s="138"/>
      <c r="AF4" s="148"/>
      <c r="AG4" s="134" t="s">
        <v>43</v>
      </c>
      <c r="AH4" s="138"/>
      <c r="AI4" s="134" t="s">
        <v>44</v>
      </c>
      <c r="AJ4" s="138"/>
      <c r="AK4" s="134" t="s">
        <v>45</v>
      </c>
      <c r="AL4" s="138"/>
      <c r="AM4" s="134" t="s">
        <v>46</v>
      </c>
      <c r="AN4" s="138"/>
      <c r="AO4" s="134" t="s">
        <v>47</v>
      </c>
      <c r="AP4" s="138"/>
      <c r="AQ4" s="134" t="s">
        <v>48</v>
      </c>
      <c r="AR4" s="138"/>
      <c r="AS4" s="134" t="s">
        <v>49</v>
      </c>
      <c r="AT4" s="138"/>
      <c r="AU4" s="134" t="s">
        <v>50</v>
      </c>
      <c r="AV4" s="138"/>
      <c r="AW4" s="134" t="s">
        <v>51</v>
      </c>
      <c r="AX4" s="140"/>
      <c r="AY4" s="140"/>
      <c r="AZ4" s="138"/>
      <c r="BA4" s="134" t="s">
        <v>52</v>
      </c>
      <c r="BB4" s="138"/>
      <c r="BC4" s="134" t="s">
        <v>53</v>
      </c>
      <c r="BD4" s="138"/>
      <c r="BE4" s="134" t="s">
        <v>54</v>
      </c>
      <c r="BF4" s="138"/>
      <c r="BG4" s="3" t="s">
        <v>55</v>
      </c>
      <c r="BH4" s="134" t="s">
        <v>56</v>
      </c>
      <c r="BI4" s="138"/>
      <c r="BJ4" s="148"/>
      <c r="BK4" s="147" t="s">
        <v>57</v>
      </c>
      <c r="BL4" s="147" t="s">
        <v>35</v>
      </c>
      <c r="BM4" s="134" t="s">
        <v>58</v>
      </c>
      <c r="BN4" s="140"/>
      <c r="BO4" s="140"/>
      <c r="BP4" s="140"/>
      <c r="BQ4" s="138"/>
      <c r="BR4" s="148"/>
      <c r="BS4" s="6"/>
      <c r="BT4" s="6"/>
      <c r="BU4" s="105"/>
      <c r="BV4" s="105"/>
    </row>
    <row r="5" spans="1:74" ht="66.95" customHeight="1" x14ac:dyDescent="0.25">
      <c r="A5" s="7"/>
      <c r="B5" s="7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51"/>
      <c r="I5" s="151"/>
      <c r="J5" s="3" t="s">
        <v>63</v>
      </c>
      <c r="K5" s="3" t="s">
        <v>59</v>
      </c>
      <c r="L5" s="151"/>
      <c r="M5" s="15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51"/>
      <c r="BL5" s="15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  <c r="BU5" s="105"/>
      <c r="BV5" s="105"/>
    </row>
    <row r="6" spans="1:74" ht="15.95" customHeight="1" x14ac:dyDescent="0.15">
      <c r="A6" s="4" t="s">
        <v>458</v>
      </c>
      <c r="B6" s="4" t="s">
        <v>459</v>
      </c>
      <c r="C6" s="6"/>
      <c r="D6" s="6"/>
      <c r="E6" s="6"/>
      <c r="F6" s="6"/>
      <c r="G6" s="10">
        <f t="shared" ref="G6:G27" si="0"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7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7" si="2">SUM(BI6,BG6,BF6,BD6,BB6,AZ6,AV6,AT6,AR6,AP6,AN6,AL6,AJ6,AH6)</f>
        <v>0</v>
      </c>
      <c r="BK6" s="6"/>
      <c r="BL6" s="6"/>
      <c r="BM6" s="7"/>
      <c r="BN6" s="7"/>
      <c r="BO6" s="7"/>
      <c r="BP6" s="7"/>
      <c r="BQ6" s="7">
        <f t="shared" ref="BQ6:BQ27" si="3">SUM(BP6+BN6)</f>
        <v>0</v>
      </c>
      <c r="BR6" s="6">
        <f t="shared" ref="BR6:BR27" si="4">SUM(BQ6,BL6)</f>
        <v>0</v>
      </c>
      <c r="BS6" s="10">
        <f t="shared" ref="BS6:BS27" si="5">SUM(BR6,BJ6,AF6,G6)</f>
        <v>0</v>
      </c>
      <c r="BT6" s="6"/>
      <c r="BU6" s="106"/>
      <c r="BV6" s="106"/>
    </row>
    <row r="7" spans="1:74" ht="15.95" customHeight="1" x14ac:dyDescent="0.15">
      <c r="A7" s="4" t="s">
        <v>460</v>
      </c>
      <c r="B7" s="4" t="s">
        <v>461</v>
      </c>
      <c r="C7" s="6"/>
      <c r="D7" s="4"/>
      <c r="E7" s="6"/>
      <c r="F7" s="6"/>
      <c r="G7" s="10">
        <f t="shared" si="0"/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7"/>
      <c r="BN7" s="7"/>
      <c r="BO7" s="7"/>
      <c r="BP7" s="7"/>
      <c r="BQ7" s="7">
        <f t="shared" si="3"/>
        <v>0</v>
      </c>
      <c r="BR7" s="6">
        <f t="shared" si="4"/>
        <v>0</v>
      </c>
      <c r="BS7" s="10">
        <f t="shared" si="5"/>
        <v>0</v>
      </c>
      <c r="BT7" s="6"/>
      <c r="BU7" s="106"/>
      <c r="BV7" s="106"/>
    </row>
    <row r="8" spans="1:74" ht="15.95" customHeight="1" x14ac:dyDescent="0.15">
      <c r="A8" s="4" t="s">
        <v>462</v>
      </c>
      <c r="B8" s="4" t="s">
        <v>463</v>
      </c>
      <c r="C8" s="6"/>
      <c r="D8" s="4"/>
      <c r="E8" s="6"/>
      <c r="F8" s="6"/>
      <c r="G8" s="10">
        <f t="shared" si="0"/>
        <v>0</v>
      </c>
      <c r="H8" s="6"/>
      <c r="I8" s="6"/>
      <c r="J8" s="6"/>
      <c r="K8" s="3"/>
      <c r="L8" s="3"/>
      <c r="M8" s="6"/>
      <c r="N8" s="1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7"/>
      <c r="BN8" s="7"/>
      <c r="BO8" s="7"/>
      <c r="BP8" s="7"/>
      <c r="BQ8" s="7">
        <f t="shared" si="3"/>
        <v>0</v>
      </c>
      <c r="BR8" s="6">
        <f t="shared" si="4"/>
        <v>0</v>
      </c>
      <c r="BS8" s="10">
        <f t="shared" si="5"/>
        <v>0</v>
      </c>
      <c r="BT8" s="6"/>
      <c r="BU8" s="106"/>
      <c r="BV8" s="106"/>
    </row>
    <row r="9" spans="1:74" ht="15.95" customHeight="1" x14ac:dyDescent="0.15">
      <c r="A9" s="6">
        <v>1120132993</v>
      </c>
      <c r="B9" s="4" t="s">
        <v>464</v>
      </c>
      <c r="C9" s="6">
        <v>1.2</v>
      </c>
      <c r="D9" s="4" t="s">
        <v>118</v>
      </c>
      <c r="E9" s="6"/>
      <c r="F9" s="6"/>
      <c r="G9" s="10">
        <f t="shared" si="0"/>
        <v>1.2</v>
      </c>
      <c r="H9" s="6"/>
      <c r="I9" s="6"/>
      <c r="J9" s="6"/>
      <c r="K9" s="3"/>
      <c r="L9" s="3"/>
      <c r="M9" s="6"/>
      <c r="N9" s="9" t="s">
        <v>465</v>
      </c>
      <c r="O9" s="4" t="s">
        <v>466</v>
      </c>
      <c r="P9" s="6">
        <v>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1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7"/>
      <c r="BL9" s="7"/>
      <c r="BM9" s="7"/>
      <c r="BN9" s="7"/>
      <c r="BO9" s="7"/>
      <c r="BP9" s="7"/>
      <c r="BQ9" s="7">
        <f t="shared" si="3"/>
        <v>0</v>
      </c>
      <c r="BR9" s="6">
        <f t="shared" si="4"/>
        <v>0</v>
      </c>
      <c r="BS9" s="10">
        <f t="shared" si="5"/>
        <v>2.2000000000000002</v>
      </c>
      <c r="BT9" s="6"/>
      <c r="BU9" s="106"/>
      <c r="BV9" s="106"/>
    </row>
    <row r="10" spans="1:74" ht="15.95" customHeight="1" x14ac:dyDescent="0.15">
      <c r="A10" s="4" t="s">
        <v>467</v>
      </c>
      <c r="B10" s="4" t="s">
        <v>468</v>
      </c>
      <c r="C10" s="6"/>
      <c r="D10" s="6"/>
      <c r="E10" s="6">
        <v>1.6</v>
      </c>
      <c r="F10" s="4" t="s">
        <v>469</v>
      </c>
      <c r="G10" s="10">
        <f t="shared" si="0"/>
        <v>1.6</v>
      </c>
      <c r="H10" s="6"/>
      <c r="I10" s="6"/>
      <c r="J10" s="6"/>
      <c r="K10" s="3"/>
      <c r="L10" s="3"/>
      <c r="M10" s="6"/>
      <c r="N10" s="9" t="s">
        <v>470</v>
      </c>
      <c r="O10" s="4" t="s">
        <v>182</v>
      </c>
      <c r="P10" s="6">
        <v>1.5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1.5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6"/>
      <c r="BL10" s="6"/>
      <c r="BM10" s="7"/>
      <c r="BN10" s="7"/>
      <c r="BO10" s="7"/>
      <c r="BP10" s="7"/>
      <c r="BQ10" s="7">
        <f t="shared" si="3"/>
        <v>0</v>
      </c>
      <c r="BR10" s="6">
        <f t="shared" si="4"/>
        <v>0</v>
      </c>
      <c r="BS10" s="10">
        <f t="shared" si="5"/>
        <v>3.1</v>
      </c>
      <c r="BT10" s="6"/>
      <c r="BU10" s="106"/>
      <c r="BV10" s="106"/>
    </row>
    <row r="11" spans="1:74" ht="15.95" customHeight="1" x14ac:dyDescent="0.15">
      <c r="A11" s="4" t="s">
        <v>471</v>
      </c>
      <c r="B11" s="4" t="s">
        <v>472</v>
      </c>
      <c r="C11" s="6">
        <v>1.6</v>
      </c>
      <c r="D11" s="4" t="s">
        <v>85</v>
      </c>
      <c r="E11" s="6"/>
      <c r="F11" s="6"/>
      <c r="G11" s="10">
        <f t="shared" si="0"/>
        <v>1.6</v>
      </c>
      <c r="H11" s="6"/>
      <c r="I11" s="6"/>
      <c r="J11" s="6"/>
      <c r="K11" s="3"/>
      <c r="L11" s="3"/>
      <c r="M11" s="6"/>
      <c r="N11" s="9" t="s">
        <v>201</v>
      </c>
      <c r="O11" s="4" t="s">
        <v>466</v>
      </c>
      <c r="P11" s="6">
        <v>1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1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</v>
      </c>
      <c r="BK11" s="6"/>
      <c r="BL11" s="6"/>
      <c r="BM11" s="7"/>
      <c r="BN11" s="7"/>
      <c r="BO11" s="7"/>
      <c r="BP11" s="7"/>
      <c r="BQ11" s="7">
        <f t="shared" si="3"/>
        <v>0</v>
      </c>
      <c r="BR11" s="6">
        <f t="shared" si="4"/>
        <v>0</v>
      </c>
      <c r="BS11" s="10">
        <f t="shared" si="5"/>
        <v>2.6</v>
      </c>
      <c r="BT11" s="6"/>
      <c r="BU11" s="106"/>
      <c r="BV11" s="106"/>
    </row>
    <row r="12" spans="1:74" ht="15.95" customHeight="1" x14ac:dyDescent="0.15">
      <c r="A12" s="6">
        <v>1120132996</v>
      </c>
      <c r="B12" s="4" t="s">
        <v>473</v>
      </c>
      <c r="C12" s="6"/>
      <c r="D12" s="6"/>
      <c r="E12" s="6"/>
      <c r="F12" s="6"/>
      <c r="G12" s="10">
        <f t="shared" si="0"/>
        <v>0</v>
      </c>
      <c r="H12" s="6"/>
      <c r="I12" s="6"/>
      <c r="J12" s="6"/>
      <c r="K12" s="3"/>
      <c r="L12" s="3"/>
      <c r="M12" s="6"/>
      <c r="N12" s="1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</v>
      </c>
      <c r="BK12" s="7"/>
      <c r="BL12" s="7"/>
      <c r="BM12" s="7"/>
      <c r="BN12" s="7"/>
      <c r="BO12" s="7"/>
      <c r="BP12" s="7"/>
      <c r="BQ12" s="7">
        <f t="shared" si="3"/>
        <v>0</v>
      </c>
      <c r="BR12" s="6">
        <f t="shared" si="4"/>
        <v>0</v>
      </c>
      <c r="BS12" s="10">
        <f t="shared" si="5"/>
        <v>0</v>
      </c>
      <c r="BT12" s="6"/>
      <c r="BU12" s="106"/>
      <c r="BV12" s="106"/>
    </row>
    <row r="13" spans="1:74" ht="15.95" customHeight="1" x14ac:dyDescent="0.15">
      <c r="A13" s="4" t="s">
        <v>474</v>
      </c>
      <c r="B13" s="4" t="s">
        <v>475</v>
      </c>
      <c r="C13" s="6">
        <v>1.2</v>
      </c>
      <c r="D13" s="4" t="s">
        <v>116</v>
      </c>
      <c r="E13" s="6"/>
      <c r="F13" s="6"/>
      <c r="G13" s="10">
        <f t="shared" si="0"/>
        <v>1.2</v>
      </c>
      <c r="H13" s="6"/>
      <c r="I13" s="6"/>
      <c r="J13" s="6"/>
      <c r="K13" s="3"/>
      <c r="L13" s="3"/>
      <c r="M13" s="6"/>
      <c r="N13" s="1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</v>
      </c>
      <c r="BK13" s="6"/>
      <c r="BL13" s="6"/>
      <c r="BM13" s="7"/>
      <c r="BN13" s="7"/>
      <c r="BO13" s="7"/>
      <c r="BP13" s="7"/>
      <c r="BQ13" s="7">
        <f t="shared" si="3"/>
        <v>0</v>
      </c>
      <c r="BR13" s="6">
        <f t="shared" si="4"/>
        <v>0</v>
      </c>
      <c r="BS13" s="10">
        <f t="shared" si="5"/>
        <v>1.2</v>
      </c>
      <c r="BT13" s="6"/>
      <c r="BU13" s="106"/>
      <c r="BV13" s="106"/>
    </row>
    <row r="14" spans="1:74" ht="15.95" customHeight="1" x14ac:dyDescent="0.15">
      <c r="A14" s="4" t="s">
        <v>476</v>
      </c>
      <c r="B14" s="4" t="s">
        <v>477</v>
      </c>
      <c r="C14" s="6"/>
      <c r="D14" s="6"/>
      <c r="E14" s="6"/>
      <c r="F14" s="6"/>
      <c r="G14" s="10">
        <f t="shared" si="0"/>
        <v>0</v>
      </c>
      <c r="H14" s="6"/>
      <c r="I14" s="6"/>
      <c r="J14" s="6"/>
      <c r="K14" s="3"/>
      <c r="L14" s="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</v>
      </c>
      <c r="BK14" s="6"/>
      <c r="BL14" s="6"/>
      <c r="BM14" s="7"/>
      <c r="BN14" s="7"/>
      <c r="BO14" s="7"/>
      <c r="BP14" s="7"/>
      <c r="BQ14" s="7">
        <f t="shared" si="3"/>
        <v>0</v>
      </c>
      <c r="BR14" s="6">
        <f t="shared" si="4"/>
        <v>0</v>
      </c>
      <c r="BS14" s="10">
        <f t="shared" si="5"/>
        <v>0</v>
      </c>
      <c r="BT14" s="6"/>
      <c r="BU14" s="106"/>
      <c r="BV14" s="106"/>
    </row>
    <row r="15" spans="1:74" ht="15.95" customHeight="1" x14ac:dyDescent="0.15">
      <c r="A15" s="6">
        <v>1120133000</v>
      </c>
      <c r="B15" s="4" t="s">
        <v>478</v>
      </c>
      <c r="C15" s="6">
        <v>1.2</v>
      </c>
      <c r="D15" s="4" t="s">
        <v>132</v>
      </c>
      <c r="E15" s="6"/>
      <c r="F15" s="6"/>
      <c r="G15" s="10">
        <f t="shared" si="0"/>
        <v>1.2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</v>
      </c>
      <c r="BK15" s="7"/>
      <c r="BL15" s="7"/>
      <c r="BM15" s="7"/>
      <c r="BN15" s="7"/>
      <c r="BO15" s="7"/>
      <c r="BP15" s="7"/>
      <c r="BQ15" s="7">
        <f t="shared" si="3"/>
        <v>0</v>
      </c>
      <c r="BR15" s="6">
        <f t="shared" si="4"/>
        <v>0</v>
      </c>
      <c r="BS15" s="10">
        <f t="shared" si="5"/>
        <v>1.2</v>
      </c>
      <c r="BT15" s="6"/>
      <c r="BU15" s="106"/>
      <c r="BV15" s="106"/>
    </row>
    <row r="16" spans="1:74" ht="15.95" customHeight="1" x14ac:dyDescent="0.15">
      <c r="A16" s="6">
        <v>1120133001</v>
      </c>
      <c r="B16" s="4" t="s">
        <v>479</v>
      </c>
      <c r="C16" s="6"/>
      <c r="D16" s="4"/>
      <c r="E16" s="6"/>
      <c r="F16" s="6"/>
      <c r="G16" s="10">
        <f t="shared" si="0"/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</v>
      </c>
      <c r="BK16" s="6"/>
      <c r="BL16" s="6"/>
      <c r="BM16" s="7"/>
      <c r="BN16" s="7"/>
      <c r="BO16" s="7"/>
      <c r="BP16" s="7"/>
      <c r="BQ16" s="7">
        <f t="shared" si="3"/>
        <v>0</v>
      </c>
      <c r="BR16" s="6">
        <f t="shared" si="4"/>
        <v>0</v>
      </c>
      <c r="BS16" s="10">
        <f t="shared" si="5"/>
        <v>0</v>
      </c>
      <c r="BT16" s="6"/>
      <c r="BU16" s="106"/>
      <c r="BV16" s="106"/>
    </row>
    <row r="17" spans="1:74" ht="15.95" customHeight="1" x14ac:dyDescent="0.15">
      <c r="A17" s="6">
        <v>1120133002</v>
      </c>
      <c r="B17" s="4" t="s">
        <v>480</v>
      </c>
      <c r="C17" s="6">
        <v>1.2</v>
      </c>
      <c r="D17" s="4" t="s">
        <v>108</v>
      </c>
      <c r="E17" s="6"/>
      <c r="F17" s="6"/>
      <c r="G17" s="10">
        <f t="shared" si="0"/>
        <v>1.2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</v>
      </c>
      <c r="BK17" s="6"/>
      <c r="BL17" s="6"/>
      <c r="BM17" s="7"/>
      <c r="BN17" s="7"/>
      <c r="BO17" s="7"/>
      <c r="BP17" s="7"/>
      <c r="BQ17" s="7">
        <f t="shared" si="3"/>
        <v>0</v>
      </c>
      <c r="BR17" s="6">
        <f t="shared" si="4"/>
        <v>0</v>
      </c>
      <c r="BS17" s="10">
        <f t="shared" si="5"/>
        <v>1.2</v>
      </c>
      <c r="BT17" s="6"/>
      <c r="BU17" s="106"/>
      <c r="BV17" s="106"/>
    </row>
    <row r="18" spans="1:74" ht="15.95" customHeight="1" x14ac:dyDescent="0.15">
      <c r="A18" s="6">
        <v>1120133003</v>
      </c>
      <c r="B18" s="4" t="s">
        <v>481</v>
      </c>
      <c r="C18" s="6">
        <v>1.6</v>
      </c>
      <c r="D18" s="4" t="s">
        <v>105</v>
      </c>
      <c r="E18" s="6"/>
      <c r="F18" s="6"/>
      <c r="G18" s="10">
        <f t="shared" si="0"/>
        <v>1.6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7"/>
      <c r="BL18" s="7"/>
      <c r="BM18" s="7"/>
      <c r="BN18" s="7"/>
      <c r="BO18" s="7"/>
      <c r="BP18" s="7"/>
      <c r="BQ18" s="7">
        <f t="shared" si="3"/>
        <v>0</v>
      </c>
      <c r="BR18" s="6">
        <f t="shared" si="4"/>
        <v>0</v>
      </c>
      <c r="BS18" s="10">
        <f t="shared" si="5"/>
        <v>1.6</v>
      </c>
      <c r="BT18" s="6"/>
      <c r="BU18" s="106"/>
      <c r="BV18" s="106"/>
    </row>
    <row r="19" spans="1:74" ht="15.95" customHeight="1" x14ac:dyDescent="0.15">
      <c r="A19" s="6">
        <v>1120133004</v>
      </c>
      <c r="B19" s="4" t="s">
        <v>482</v>
      </c>
      <c r="C19" s="6">
        <v>1.2</v>
      </c>
      <c r="D19" s="4" t="s">
        <v>114</v>
      </c>
      <c r="E19" s="6"/>
      <c r="F19" s="6"/>
      <c r="G19" s="10">
        <f t="shared" si="0"/>
        <v>1.2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6"/>
      <c r="BL19" s="6"/>
      <c r="BM19" s="7"/>
      <c r="BN19" s="7"/>
      <c r="BO19" s="7"/>
      <c r="BP19" s="7"/>
      <c r="BQ19" s="7">
        <f t="shared" si="3"/>
        <v>0</v>
      </c>
      <c r="BR19" s="6">
        <f t="shared" si="4"/>
        <v>0</v>
      </c>
      <c r="BS19" s="10">
        <f t="shared" si="5"/>
        <v>1.2</v>
      </c>
      <c r="BT19" s="6"/>
      <c r="BU19" s="106"/>
      <c r="BV19" s="106"/>
    </row>
    <row r="20" spans="1:74" ht="15.95" customHeight="1" x14ac:dyDescent="0.15">
      <c r="A20" s="4" t="s">
        <v>483</v>
      </c>
      <c r="B20" s="4" t="s">
        <v>484</v>
      </c>
      <c r="C20" s="6"/>
      <c r="D20" s="4"/>
      <c r="E20" s="6"/>
      <c r="F20" s="6"/>
      <c r="G20" s="10">
        <f t="shared" si="0"/>
        <v>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6"/>
      <c r="BL20" s="6"/>
      <c r="BM20" s="7"/>
      <c r="BN20" s="7"/>
      <c r="BO20" s="7"/>
      <c r="BP20" s="7"/>
      <c r="BQ20" s="7">
        <f t="shared" si="3"/>
        <v>0</v>
      </c>
      <c r="BR20" s="6">
        <f t="shared" si="4"/>
        <v>0</v>
      </c>
      <c r="BS20" s="10">
        <f t="shared" si="5"/>
        <v>0</v>
      </c>
      <c r="BT20" s="6"/>
      <c r="BU20" s="106"/>
      <c r="BV20" s="106"/>
    </row>
    <row r="21" spans="1:74" ht="15.95" customHeight="1" x14ac:dyDescent="0.15">
      <c r="A21" s="4" t="s">
        <v>485</v>
      </c>
      <c r="B21" s="4" t="s">
        <v>486</v>
      </c>
      <c r="C21" s="6"/>
      <c r="D21" s="4"/>
      <c r="E21" s="6"/>
      <c r="F21" s="6"/>
      <c r="G21" s="10">
        <f t="shared" si="0"/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</v>
      </c>
      <c r="BK21" s="7"/>
      <c r="BL21" s="7"/>
      <c r="BM21" s="7"/>
      <c r="BN21" s="7"/>
      <c r="BO21" s="7"/>
      <c r="BP21" s="7"/>
      <c r="BQ21" s="7">
        <f t="shared" si="3"/>
        <v>0</v>
      </c>
      <c r="BR21" s="6">
        <f t="shared" si="4"/>
        <v>0</v>
      </c>
      <c r="BS21" s="10">
        <f t="shared" si="5"/>
        <v>0</v>
      </c>
      <c r="BT21" s="6"/>
      <c r="BU21" s="106"/>
      <c r="BV21" s="106"/>
    </row>
    <row r="22" spans="1:74" ht="15.95" customHeight="1" x14ac:dyDescent="0.15">
      <c r="A22" s="4" t="s">
        <v>487</v>
      </c>
      <c r="B22" s="4" t="s">
        <v>488</v>
      </c>
      <c r="C22" s="6"/>
      <c r="D22" s="6"/>
      <c r="E22" s="6"/>
      <c r="F22" s="6"/>
      <c r="G22" s="10">
        <f t="shared" si="0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</v>
      </c>
      <c r="BK22" s="6"/>
      <c r="BL22" s="6"/>
      <c r="BM22" s="7"/>
      <c r="BN22" s="7"/>
      <c r="BO22" s="7"/>
      <c r="BP22" s="7"/>
      <c r="BQ22" s="7">
        <f t="shared" si="3"/>
        <v>0</v>
      </c>
      <c r="BR22" s="6">
        <f t="shared" si="4"/>
        <v>0</v>
      </c>
      <c r="BS22" s="10">
        <f t="shared" si="5"/>
        <v>0</v>
      </c>
      <c r="BT22" s="6"/>
      <c r="BU22" s="106"/>
      <c r="BV22" s="106"/>
    </row>
    <row r="23" spans="1:74" ht="15.95" customHeight="1" x14ac:dyDescent="0.15">
      <c r="A23" s="6">
        <v>1120133008</v>
      </c>
      <c r="B23" s="4" t="s">
        <v>489</v>
      </c>
      <c r="C23" s="6">
        <v>1.2</v>
      </c>
      <c r="D23" s="4" t="s">
        <v>124</v>
      </c>
      <c r="E23" s="6"/>
      <c r="F23" s="6"/>
      <c r="G23" s="10">
        <f t="shared" si="0"/>
        <v>1.2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6"/>
      <c r="BL23" s="6"/>
      <c r="BM23" s="7"/>
      <c r="BN23" s="7"/>
      <c r="BO23" s="7"/>
      <c r="BP23" s="7"/>
      <c r="BQ23" s="7">
        <f t="shared" si="3"/>
        <v>0</v>
      </c>
      <c r="BR23" s="6">
        <f t="shared" si="4"/>
        <v>0</v>
      </c>
      <c r="BS23" s="10">
        <f t="shared" si="5"/>
        <v>1.2</v>
      </c>
      <c r="BT23" s="6"/>
      <c r="BU23" s="106"/>
      <c r="BV23" s="106"/>
    </row>
    <row r="24" spans="1:74" ht="15.95" customHeight="1" x14ac:dyDescent="0.15">
      <c r="A24" s="4" t="s">
        <v>490</v>
      </c>
      <c r="B24" s="4" t="s">
        <v>491</v>
      </c>
      <c r="C24" s="6"/>
      <c r="D24" s="6"/>
      <c r="E24" s="6"/>
      <c r="F24" s="6"/>
      <c r="G24" s="10">
        <f t="shared" si="0"/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</v>
      </c>
      <c r="BK24" s="7"/>
      <c r="BL24" s="7"/>
      <c r="BM24" s="7"/>
      <c r="BN24" s="7"/>
      <c r="BO24" s="7"/>
      <c r="BP24" s="7"/>
      <c r="BQ24" s="7">
        <f t="shared" si="3"/>
        <v>0</v>
      </c>
      <c r="BR24" s="6">
        <f t="shared" si="4"/>
        <v>0</v>
      </c>
      <c r="BS24" s="10">
        <f t="shared" si="5"/>
        <v>0</v>
      </c>
      <c r="BT24" s="6"/>
      <c r="BU24" s="106"/>
      <c r="BV24" s="106"/>
    </row>
    <row r="25" spans="1:74" ht="15.95" customHeight="1" x14ac:dyDescent="0.15">
      <c r="A25" s="6">
        <v>1120133011</v>
      </c>
      <c r="B25" s="4" t="s">
        <v>492</v>
      </c>
      <c r="C25" s="6">
        <v>1.2</v>
      </c>
      <c r="D25" s="4" t="s">
        <v>97</v>
      </c>
      <c r="E25" s="6"/>
      <c r="F25" s="6"/>
      <c r="G25" s="10">
        <f t="shared" si="0"/>
        <v>1.2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</v>
      </c>
      <c r="BK25" s="6"/>
      <c r="BL25" s="6"/>
      <c r="BM25" s="7"/>
      <c r="BN25" s="7"/>
      <c r="BO25" s="7"/>
      <c r="BP25" s="7"/>
      <c r="BQ25" s="7">
        <f t="shared" si="3"/>
        <v>0</v>
      </c>
      <c r="BR25" s="6">
        <f t="shared" si="4"/>
        <v>0</v>
      </c>
      <c r="BS25" s="10">
        <f t="shared" si="5"/>
        <v>1.2</v>
      </c>
      <c r="BT25" s="6"/>
      <c r="BU25" s="106"/>
      <c r="BV25" s="106"/>
    </row>
    <row r="26" spans="1:74" ht="15.95" customHeight="1" x14ac:dyDescent="0.25">
      <c r="A26" s="4" t="s">
        <v>493</v>
      </c>
      <c r="B26" s="4" t="s">
        <v>494</v>
      </c>
      <c r="C26" s="6">
        <v>1.4</v>
      </c>
      <c r="D26" s="4" t="s">
        <v>129</v>
      </c>
      <c r="E26" s="6"/>
      <c r="F26" s="6"/>
      <c r="G26" s="10">
        <f t="shared" si="0"/>
        <v>1.4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</v>
      </c>
      <c r="BK26" s="6"/>
      <c r="BL26" s="6"/>
      <c r="BM26" s="7"/>
      <c r="BN26" s="7"/>
      <c r="BO26" s="7"/>
      <c r="BP26" s="7"/>
      <c r="BQ26" s="7">
        <f t="shared" si="3"/>
        <v>0</v>
      </c>
      <c r="BR26" s="6">
        <f t="shared" si="4"/>
        <v>0</v>
      </c>
      <c r="BS26" s="10">
        <f t="shared" si="5"/>
        <v>1.4</v>
      </c>
      <c r="BT26" s="6"/>
      <c r="BU26" s="105"/>
      <c r="BV26" s="105"/>
    </row>
    <row r="27" spans="1:74" ht="15.95" customHeight="1" x14ac:dyDescent="0.25">
      <c r="A27" s="4" t="s">
        <v>495</v>
      </c>
      <c r="B27" s="4" t="s">
        <v>496</v>
      </c>
      <c r="C27" s="6"/>
      <c r="D27" s="6"/>
      <c r="E27" s="6"/>
      <c r="F27" s="6"/>
      <c r="G27" s="10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1"/>
        <v>0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>
        <f t="shared" si="2"/>
        <v>0</v>
      </c>
      <c r="BK27" s="6"/>
      <c r="BL27" s="6"/>
      <c r="BM27" s="7"/>
      <c r="BN27" s="7"/>
      <c r="BO27" s="7"/>
      <c r="BP27" s="7"/>
      <c r="BQ27" s="7">
        <f t="shared" si="3"/>
        <v>0</v>
      </c>
      <c r="BR27" s="6">
        <f t="shared" si="4"/>
        <v>0</v>
      </c>
      <c r="BS27" s="10">
        <f t="shared" si="5"/>
        <v>0</v>
      </c>
      <c r="BT27" s="6"/>
      <c r="BU27" s="105"/>
      <c r="BV27" s="105"/>
    </row>
    <row r="28" spans="1:74" ht="14.1" customHeight="1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2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23"/>
      <c r="BK28" s="94"/>
      <c r="BL28" s="94"/>
      <c r="BM28" s="94"/>
      <c r="BN28" s="94"/>
      <c r="BO28" s="94"/>
      <c r="BP28" s="94"/>
      <c r="BQ28" s="22"/>
      <c r="BR28" s="23"/>
      <c r="BS28" s="24"/>
      <c r="BT28" s="93"/>
      <c r="BU28" s="93"/>
      <c r="BV28" s="107"/>
    </row>
    <row r="29" spans="1:74" ht="14.1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31"/>
      <c r="BK29" s="98"/>
      <c r="BL29" s="98"/>
      <c r="BM29" s="98"/>
      <c r="BN29" s="98"/>
      <c r="BO29" s="98"/>
      <c r="BP29" s="98"/>
      <c r="BQ29" s="30"/>
      <c r="BR29" s="31"/>
      <c r="BS29" s="32"/>
      <c r="BT29" s="98"/>
      <c r="BU29" s="98"/>
      <c r="BV29" s="99"/>
    </row>
    <row r="30" spans="1:74" ht="14.1" customHeight="1" x14ac:dyDescent="0.2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31"/>
      <c r="BK30" s="98"/>
      <c r="BL30" s="98"/>
      <c r="BM30" s="98"/>
      <c r="BN30" s="98"/>
      <c r="BO30" s="98"/>
      <c r="BP30" s="98"/>
      <c r="BQ30" s="30"/>
      <c r="BR30" s="31"/>
      <c r="BS30" s="32"/>
      <c r="BT30" s="98"/>
      <c r="BU30" s="98"/>
      <c r="BV30" s="99"/>
    </row>
    <row r="31" spans="1:74" ht="14.1" customHeight="1" x14ac:dyDescent="0.25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39"/>
      <c r="BK31" s="101"/>
      <c r="BL31" s="101"/>
      <c r="BM31" s="101"/>
      <c r="BN31" s="101"/>
      <c r="BO31" s="101"/>
      <c r="BP31" s="101"/>
      <c r="BQ31" s="38"/>
      <c r="BR31" s="39"/>
      <c r="BS31" s="40"/>
      <c r="BT31" s="101"/>
      <c r="BU31" s="101"/>
      <c r="BV31" s="103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showGridLines="0" workbookViewId="0">
      <selection activeCell="B16" sqref="B16"/>
    </sheetView>
  </sheetViews>
  <sheetFormatPr defaultColWidth="10" defaultRowHeight="12.95" customHeight="1" x14ac:dyDescent="0.25"/>
  <cols>
    <col min="1" max="1" width="14.140625" style="108" customWidth="1"/>
    <col min="2" max="255" width="10" style="108" customWidth="1"/>
  </cols>
  <sheetData>
    <row r="1" spans="1:255" ht="30.9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0"/>
      <c r="K1" s="121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1"/>
      <c r="AD1" s="121"/>
      <c r="AE1" s="121"/>
      <c r="AF1" s="121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09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1"/>
    </row>
    <row r="2" spans="1:255" ht="18.95" customHeight="1" x14ac:dyDescent="0.15">
      <c r="A2" s="129"/>
      <c r="B2" s="129"/>
      <c r="C2" s="118" t="s">
        <v>3</v>
      </c>
      <c r="D2" s="156"/>
      <c r="E2" s="156"/>
      <c r="F2" s="156"/>
      <c r="G2" s="156"/>
      <c r="H2" s="118" t="s">
        <v>4</v>
      </c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56"/>
      <c r="AJ2" s="156"/>
      <c r="AK2" s="156"/>
      <c r="AL2" s="156"/>
      <c r="AM2" s="156"/>
      <c r="AN2" s="120"/>
      <c r="AO2" s="120"/>
      <c r="AP2" s="120"/>
      <c r="AQ2" s="121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18" t="s">
        <v>6</v>
      </c>
      <c r="BL2" s="156"/>
      <c r="BM2" s="156"/>
      <c r="BN2" s="120"/>
      <c r="BO2" s="156"/>
      <c r="BP2" s="156"/>
      <c r="BQ2" s="156"/>
      <c r="BR2" s="156"/>
      <c r="BS2" s="3" t="s">
        <v>7</v>
      </c>
      <c r="BT2" s="3" t="s">
        <v>8</v>
      </c>
      <c r="BU2" s="112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6"/>
    </row>
    <row r="3" spans="1:255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56"/>
      <c r="J3" s="118" t="s">
        <v>14</v>
      </c>
      <c r="K3" s="156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1"/>
      <c r="S3" s="122" t="s">
        <v>497</v>
      </c>
      <c r="T3" s="121"/>
      <c r="U3" s="121"/>
      <c r="V3" s="122" t="s">
        <v>498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135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56"/>
      <c r="BM3" s="118" t="s">
        <v>26</v>
      </c>
      <c r="BN3" s="120"/>
      <c r="BO3" s="156"/>
      <c r="BP3" s="156"/>
      <c r="BQ3" s="156"/>
      <c r="BR3" s="118" t="s">
        <v>27</v>
      </c>
      <c r="BS3" s="7"/>
      <c r="BT3" s="7"/>
      <c r="BU3" s="112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6"/>
    </row>
    <row r="4" spans="1:255" ht="51" customHeight="1" x14ac:dyDescent="0.25">
      <c r="A4" s="129"/>
      <c r="B4" s="129"/>
      <c r="C4" s="156"/>
      <c r="D4" s="156"/>
      <c r="E4" s="156"/>
      <c r="F4" s="156"/>
      <c r="G4" s="156"/>
      <c r="H4" s="118" t="s">
        <v>28</v>
      </c>
      <c r="I4" s="118" t="s">
        <v>29</v>
      </c>
      <c r="J4" s="118" t="s">
        <v>499</v>
      </c>
      <c r="K4" s="121"/>
      <c r="L4" s="131" t="s">
        <v>31</v>
      </c>
      <c r="M4" s="118" t="s">
        <v>500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501</v>
      </c>
      <c r="W4" s="121"/>
      <c r="X4" s="118" t="s">
        <v>354</v>
      </c>
      <c r="Y4" s="121"/>
      <c r="Z4" s="118" t="s">
        <v>502</v>
      </c>
      <c r="AA4" s="121"/>
      <c r="AB4" s="118" t="s">
        <v>41</v>
      </c>
      <c r="AC4" s="121"/>
      <c r="AD4" s="118" t="s">
        <v>42</v>
      </c>
      <c r="AE4" s="121"/>
      <c r="AF4" s="120"/>
      <c r="AG4" s="118" t="s">
        <v>503</v>
      </c>
      <c r="AH4" s="121"/>
      <c r="AI4" s="118" t="s">
        <v>504</v>
      </c>
      <c r="AJ4" s="121"/>
      <c r="AK4" s="118" t="s">
        <v>505</v>
      </c>
      <c r="AL4" s="121"/>
      <c r="AM4" s="118" t="s">
        <v>506</v>
      </c>
      <c r="AN4" s="121"/>
      <c r="AO4" s="118" t="s">
        <v>47</v>
      </c>
      <c r="AP4" s="121"/>
      <c r="AQ4" s="118" t="s">
        <v>507</v>
      </c>
      <c r="AR4" s="121"/>
      <c r="AS4" s="118" t="s">
        <v>508</v>
      </c>
      <c r="AT4" s="121"/>
      <c r="AU4" s="118" t="s">
        <v>50</v>
      </c>
      <c r="AV4" s="121"/>
      <c r="AW4" s="118" t="s">
        <v>509</v>
      </c>
      <c r="AX4" s="121"/>
      <c r="AY4" s="121"/>
      <c r="AZ4" s="121"/>
      <c r="BA4" s="118" t="s">
        <v>510</v>
      </c>
      <c r="BB4" s="121"/>
      <c r="BC4" s="118" t="s">
        <v>53</v>
      </c>
      <c r="BD4" s="121"/>
      <c r="BE4" s="118" t="s">
        <v>511</v>
      </c>
      <c r="BF4" s="121"/>
      <c r="BG4" s="3" t="s">
        <v>55</v>
      </c>
      <c r="BH4" s="118" t="s">
        <v>512</v>
      </c>
      <c r="BI4" s="121"/>
      <c r="BJ4" s="120"/>
      <c r="BK4" s="118" t="s">
        <v>57</v>
      </c>
      <c r="BL4" s="118" t="s">
        <v>35</v>
      </c>
      <c r="BM4" s="118" t="s">
        <v>513</v>
      </c>
      <c r="BN4" s="121"/>
      <c r="BO4" s="121"/>
      <c r="BP4" s="121"/>
      <c r="BQ4" s="121"/>
      <c r="BR4" s="120"/>
      <c r="BS4" s="6"/>
      <c r="BT4" s="6"/>
      <c r="BU4" s="112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6"/>
    </row>
    <row r="5" spans="1:255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  <c r="BU5" s="112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6"/>
    </row>
    <row r="6" spans="1:255" ht="15.95" customHeight="1" x14ac:dyDescent="0.15">
      <c r="A6" s="6">
        <v>1120132947</v>
      </c>
      <c r="B6" s="4" t="s">
        <v>514</v>
      </c>
      <c r="C6" s="6">
        <v>1.6</v>
      </c>
      <c r="D6" s="4" t="s">
        <v>105</v>
      </c>
      <c r="E6" s="6"/>
      <c r="F6" s="6"/>
      <c r="G6" s="6">
        <f t="shared" ref="G6:G21" si="0">SUM(C6,E6)</f>
        <v>1.6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5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5" si="2">SUM(BI6,BG6,BF6,BD6,BB6,AZ6,AV6,AT6,AR6,AP6,AN6,AL6,AJ6,AH6)</f>
        <v>0</v>
      </c>
      <c r="BK6" s="6"/>
      <c r="BL6" s="6"/>
      <c r="BM6" s="7"/>
      <c r="BN6" s="7"/>
      <c r="BO6" s="7"/>
      <c r="BP6" s="7">
        <f t="shared" ref="BP6:BP25" si="3">SUM(BO6+BM6)</f>
        <v>0</v>
      </c>
      <c r="BQ6" s="6">
        <f t="shared" ref="BQ6:BQ25" si="4">SUM(BP6,BK6)</f>
        <v>0</v>
      </c>
      <c r="BR6" s="10">
        <v>0</v>
      </c>
      <c r="BS6" s="6">
        <f t="shared" ref="BS6:BS25" si="5">SUM(G6,AF6,BJ6,BR6)</f>
        <v>1.6</v>
      </c>
      <c r="BT6" s="6"/>
      <c r="BU6" s="113"/>
      <c r="BV6" s="114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6"/>
    </row>
    <row r="7" spans="1:255" ht="15.95" customHeight="1" x14ac:dyDescent="0.15">
      <c r="A7" s="6">
        <v>1120132948</v>
      </c>
      <c r="B7" s="4" t="s">
        <v>515</v>
      </c>
      <c r="C7" s="6"/>
      <c r="D7" s="6"/>
      <c r="E7" s="6"/>
      <c r="F7" s="6"/>
      <c r="G7" s="6">
        <f t="shared" si="0"/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7"/>
      <c r="BN7" s="7"/>
      <c r="BO7" s="7"/>
      <c r="BP7" s="7">
        <f t="shared" si="3"/>
        <v>0</v>
      </c>
      <c r="BQ7" s="6">
        <f t="shared" si="4"/>
        <v>0</v>
      </c>
      <c r="BR7" s="10">
        <f t="shared" ref="BR7:BR25" si="6">SUM(BQ7,BI7,AE7,F7)</f>
        <v>0</v>
      </c>
      <c r="BS7" s="6">
        <f t="shared" si="5"/>
        <v>0</v>
      </c>
      <c r="BT7" s="6"/>
      <c r="BU7" s="113"/>
      <c r="BV7" s="114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6"/>
    </row>
    <row r="8" spans="1:255" ht="15.95" customHeight="1" x14ac:dyDescent="0.15">
      <c r="A8" s="4" t="s">
        <v>516</v>
      </c>
      <c r="B8" s="4" t="s">
        <v>517</v>
      </c>
      <c r="C8" s="6"/>
      <c r="D8" s="6"/>
      <c r="E8" s="6"/>
      <c r="F8" s="6"/>
      <c r="G8" s="6">
        <f t="shared" si="0"/>
        <v>0</v>
      </c>
      <c r="H8" s="6"/>
      <c r="I8" s="6"/>
      <c r="J8" s="6"/>
      <c r="K8" s="7"/>
      <c r="L8" s="7"/>
      <c r="M8" s="6"/>
      <c r="N8" s="6"/>
      <c r="O8" s="6"/>
      <c r="P8" s="6"/>
      <c r="Q8" s="1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7"/>
      <c r="BN8" s="7"/>
      <c r="BO8" s="7"/>
      <c r="BP8" s="7">
        <f t="shared" si="3"/>
        <v>0</v>
      </c>
      <c r="BQ8" s="6">
        <f t="shared" si="4"/>
        <v>0</v>
      </c>
      <c r="BR8" s="10">
        <f t="shared" si="6"/>
        <v>0</v>
      </c>
      <c r="BS8" s="6">
        <f t="shared" si="5"/>
        <v>0</v>
      </c>
      <c r="BT8" s="6"/>
      <c r="BU8" s="113"/>
      <c r="BV8" s="114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6"/>
    </row>
    <row r="9" spans="1:255" ht="15.95" customHeight="1" x14ac:dyDescent="0.15">
      <c r="A9" s="6">
        <v>1120132950</v>
      </c>
      <c r="B9" s="4" t="s">
        <v>518</v>
      </c>
      <c r="C9" s="6"/>
      <c r="D9" s="6"/>
      <c r="E9" s="6"/>
      <c r="F9" s="6"/>
      <c r="G9" s="6">
        <f t="shared" si="0"/>
        <v>0</v>
      </c>
      <c r="H9" s="6"/>
      <c r="I9" s="6"/>
      <c r="J9" s="6"/>
      <c r="K9" s="7"/>
      <c r="L9" s="7"/>
      <c r="M9" s="6"/>
      <c r="N9" s="6"/>
      <c r="O9" s="6"/>
      <c r="P9" s="6"/>
      <c r="Q9" s="1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7"/>
      <c r="BL9" s="7"/>
      <c r="BM9" s="7"/>
      <c r="BN9" s="7"/>
      <c r="BO9" s="7"/>
      <c r="BP9" s="7">
        <f t="shared" si="3"/>
        <v>0</v>
      </c>
      <c r="BQ9" s="6">
        <f t="shared" si="4"/>
        <v>0</v>
      </c>
      <c r="BR9" s="10">
        <f t="shared" si="6"/>
        <v>0</v>
      </c>
      <c r="BS9" s="6">
        <f t="shared" si="5"/>
        <v>0</v>
      </c>
      <c r="BT9" s="6"/>
      <c r="BU9" s="113"/>
      <c r="BV9" s="114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6"/>
    </row>
    <row r="10" spans="1:255" ht="15.95" customHeight="1" x14ac:dyDescent="0.15">
      <c r="A10" s="4" t="s">
        <v>519</v>
      </c>
      <c r="B10" s="4" t="s">
        <v>520</v>
      </c>
      <c r="C10" s="6"/>
      <c r="D10" s="6"/>
      <c r="E10" s="6"/>
      <c r="F10" s="6"/>
      <c r="G10" s="6">
        <f t="shared" si="0"/>
        <v>0</v>
      </c>
      <c r="H10" s="6"/>
      <c r="I10" s="6"/>
      <c r="J10" s="6"/>
      <c r="K10" s="7"/>
      <c r="L10" s="7"/>
      <c r="M10" s="6"/>
      <c r="N10" s="6"/>
      <c r="O10" s="11"/>
      <c r="P10" s="6"/>
      <c r="Q10" s="1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6"/>
      <c r="BL10" s="6"/>
      <c r="BM10" s="7"/>
      <c r="BN10" s="7"/>
      <c r="BO10" s="7"/>
      <c r="BP10" s="7">
        <f t="shared" si="3"/>
        <v>0</v>
      </c>
      <c r="BQ10" s="6">
        <f t="shared" si="4"/>
        <v>0</v>
      </c>
      <c r="BR10" s="10">
        <f t="shared" si="6"/>
        <v>0</v>
      </c>
      <c r="BS10" s="6">
        <f t="shared" si="5"/>
        <v>0</v>
      </c>
      <c r="BT10" s="6"/>
      <c r="BU10" s="113"/>
      <c r="BV10" s="114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6"/>
    </row>
    <row r="11" spans="1:255" ht="15.95" customHeight="1" x14ac:dyDescent="0.15">
      <c r="A11" s="4" t="s">
        <v>521</v>
      </c>
      <c r="B11" s="4" t="s">
        <v>522</v>
      </c>
      <c r="C11" s="6">
        <v>1.2</v>
      </c>
      <c r="D11" s="4" t="s">
        <v>523</v>
      </c>
      <c r="E11" s="6"/>
      <c r="F11" s="6"/>
      <c r="G11" s="6">
        <f t="shared" si="0"/>
        <v>1.2</v>
      </c>
      <c r="H11" s="6"/>
      <c r="I11" s="6"/>
      <c r="J11" s="6"/>
      <c r="K11" s="7"/>
      <c r="L11" s="7"/>
      <c r="M11" s="6"/>
      <c r="N11" s="6"/>
      <c r="O11" s="11"/>
      <c r="P11" s="6"/>
      <c r="Q11" s="1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</v>
      </c>
      <c r="BK11" s="6"/>
      <c r="BL11" s="6"/>
      <c r="BM11" s="7"/>
      <c r="BN11" s="7"/>
      <c r="BO11" s="7"/>
      <c r="BP11" s="7">
        <f t="shared" si="3"/>
        <v>0</v>
      </c>
      <c r="BQ11" s="6">
        <f t="shared" si="4"/>
        <v>0</v>
      </c>
      <c r="BR11" s="10">
        <f t="shared" si="6"/>
        <v>0</v>
      </c>
      <c r="BS11" s="6">
        <f t="shared" si="5"/>
        <v>1.2</v>
      </c>
      <c r="BT11" s="6"/>
      <c r="BU11" s="113"/>
      <c r="BV11" s="114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6"/>
    </row>
    <row r="12" spans="1:255" ht="15.95" customHeight="1" x14ac:dyDescent="0.15">
      <c r="A12" s="6">
        <v>1120132953</v>
      </c>
      <c r="B12" s="4" t="s">
        <v>524</v>
      </c>
      <c r="C12" s="6"/>
      <c r="D12" s="6"/>
      <c r="E12" s="6"/>
      <c r="F12" s="6"/>
      <c r="G12" s="6">
        <f t="shared" si="0"/>
        <v>0</v>
      </c>
      <c r="H12" s="6"/>
      <c r="I12" s="6"/>
      <c r="J12" s="6"/>
      <c r="K12" s="7"/>
      <c r="L12" s="7"/>
      <c r="M12" s="6"/>
      <c r="N12" s="6"/>
      <c r="O12" s="11"/>
      <c r="P12" s="6"/>
      <c r="Q12" s="9" t="s">
        <v>525</v>
      </c>
      <c r="R12" s="6">
        <v>2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2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</v>
      </c>
      <c r="BK12" s="7"/>
      <c r="BL12" s="7"/>
      <c r="BM12" s="7"/>
      <c r="BN12" s="7"/>
      <c r="BO12" s="7"/>
      <c r="BP12" s="7">
        <f t="shared" si="3"/>
        <v>0</v>
      </c>
      <c r="BQ12" s="6">
        <f t="shared" si="4"/>
        <v>0</v>
      </c>
      <c r="BR12" s="10">
        <f t="shared" si="6"/>
        <v>0</v>
      </c>
      <c r="BS12" s="6">
        <f t="shared" si="5"/>
        <v>2</v>
      </c>
      <c r="BT12" s="6"/>
      <c r="BU12" s="113"/>
      <c r="BV12" s="114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6"/>
    </row>
    <row r="13" spans="1:255" ht="15.95" customHeight="1" x14ac:dyDescent="0.15">
      <c r="A13" s="4" t="s">
        <v>526</v>
      </c>
      <c r="B13" s="4" t="s">
        <v>527</v>
      </c>
      <c r="C13" s="6">
        <v>1.2</v>
      </c>
      <c r="D13" s="4" t="s">
        <v>528</v>
      </c>
      <c r="E13" s="6"/>
      <c r="F13" s="6"/>
      <c r="G13" s="6">
        <f t="shared" si="0"/>
        <v>1.2</v>
      </c>
      <c r="H13" s="6"/>
      <c r="I13" s="6"/>
      <c r="J13" s="6"/>
      <c r="K13" s="7"/>
      <c r="L13" s="7"/>
      <c r="M13" s="6"/>
      <c r="N13" s="6"/>
      <c r="O13" s="11"/>
      <c r="P13" s="6"/>
      <c r="Q13" s="1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</v>
      </c>
      <c r="BK13" s="6"/>
      <c r="BL13" s="6"/>
      <c r="BM13" s="7"/>
      <c r="BN13" s="7"/>
      <c r="BO13" s="7"/>
      <c r="BP13" s="7">
        <f t="shared" si="3"/>
        <v>0</v>
      </c>
      <c r="BQ13" s="6">
        <f t="shared" si="4"/>
        <v>0</v>
      </c>
      <c r="BR13" s="10">
        <f t="shared" si="6"/>
        <v>0</v>
      </c>
      <c r="BS13" s="6">
        <f t="shared" si="5"/>
        <v>1.2</v>
      </c>
      <c r="BT13" s="6"/>
      <c r="BU13" s="113"/>
      <c r="BV13" s="114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6"/>
    </row>
    <row r="14" spans="1:255" ht="15.95" customHeight="1" x14ac:dyDescent="0.15">
      <c r="A14" s="6">
        <v>1120132955</v>
      </c>
      <c r="B14" s="4" t="s">
        <v>529</v>
      </c>
      <c r="C14" s="6"/>
      <c r="D14" s="6"/>
      <c r="E14" s="6"/>
      <c r="F14" s="6"/>
      <c r="G14" s="6">
        <f t="shared" si="0"/>
        <v>0</v>
      </c>
      <c r="H14" s="6"/>
      <c r="I14" s="6"/>
      <c r="J14" s="6"/>
      <c r="K14" s="7"/>
      <c r="L14" s="7"/>
      <c r="M14" s="6"/>
      <c r="N14" s="6"/>
      <c r="O14" s="11"/>
      <c r="P14" s="6"/>
      <c r="Q14" s="1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</v>
      </c>
      <c r="BK14" s="6"/>
      <c r="BL14" s="6"/>
      <c r="BM14" s="7"/>
      <c r="BN14" s="7"/>
      <c r="BO14" s="7"/>
      <c r="BP14" s="7">
        <f t="shared" si="3"/>
        <v>0</v>
      </c>
      <c r="BQ14" s="6">
        <f t="shared" si="4"/>
        <v>0</v>
      </c>
      <c r="BR14" s="10">
        <f t="shared" si="6"/>
        <v>0</v>
      </c>
      <c r="BS14" s="6">
        <f t="shared" si="5"/>
        <v>0</v>
      </c>
      <c r="BT14" s="6"/>
      <c r="BU14" s="113"/>
      <c r="BV14" s="114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6"/>
    </row>
    <row r="15" spans="1:255" ht="15.95" customHeight="1" x14ac:dyDescent="0.15">
      <c r="A15" s="4" t="s">
        <v>530</v>
      </c>
      <c r="B15" s="4" t="s">
        <v>531</v>
      </c>
      <c r="C15" s="6"/>
      <c r="D15" s="6"/>
      <c r="E15" s="6"/>
      <c r="F15" s="6"/>
      <c r="G15" s="6">
        <f t="shared" si="0"/>
        <v>0</v>
      </c>
      <c r="H15" s="6"/>
      <c r="I15" s="6"/>
      <c r="J15" s="6"/>
      <c r="K15" s="6"/>
      <c r="L15" s="6"/>
      <c r="M15" s="6"/>
      <c r="N15" s="6"/>
      <c r="O15" s="11"/>
      <c r="P15" s="6"/>
      <c r="Q15" s="1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</v>
      </c>
      <c r="BK15" s="7"/>
      <c r="BL15" s="7"/>
      <c r="BM15" s="7"/>
      <c r="BN15" s="7"/>
      <c r="BO15" s="7"/>
      <c r="BP15" s="7">
        <f t="shared" si="3"/>
        <v>0</v>
      </c>
      <c r="BQ15" s="6">
        <f t="shared" si="4"/>
        <v>0</v>
      </c>
      <c r="BR15" s="10">
        <f t="shared" si="6"/>
        <v>0</v>
      </c>
      <c r="BS15" s="6">
        <f t="shared" si="5"/>
        <v>0</v>
      </c>
      <c r="BT15" s="6"/>
      <c r="BU15" s="113"/>
      <c r="BV15" s="114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6"/>
    </row>
    <row r="16" spans="1:255" ht="15.95" customHeight="1" x14ac:dyDescent="0.15">
      <c r="A16" s="4" t="s">
        <v>532</v>
      </c>
      <c r="B16" s="4" t="s">
        <v>533</v>
      </c>
      <c r="C16" s="6"/>
      <c r="D16" s="6"/>
      <c r="E16" s="6"/>
      <c r="F16" s="6"/>
      <c r="G16" s="6">
        <f t="shared" si="0"/>
        <v>0</v>
      </c>
      <c r="H16" s="6"/>
      <c r="I16" s="6"/>
      <c r="J16" s="6"/>
      <c r="K16" s="6"/>
      <c r="L16" s="6"/>
      <c r="M16" s="6"/>
      <c r="N16" s="6"/>
      <c r="O16" s="11"/>
      <c r="P16" s="6"/>
      <c r="Q16" s="1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</v>
      </c>
      <c r="BK16" s="6"/>
      <c r="BL16" s="6"/>
      <c r="BM16" s="7"/>
      <c r="BN16" s="7"/>
      <c r="BO16" s="7"/>
      <c r="BP16" s="7">
        <f t="shared" si="3"/>
        <v>0</v>
      </c>
      <c r="BQ16" s="6">
        <f t="shared" si="4"/>
        <v>0</v>
      </c>
      <c r="BR16" s="10">
        <f t="shared" si="6"/>
        <v>0</v>
      </c>
      <c r="BS16" s="6">
        <f t="shared" si="5"/>
        <v>0</v>
      </c>
      <c r="BT16" s="6"/>
      <c r="BU16" s="113"/>
      <c r="BV16" s="114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6"/>
    </row>
    <row r="17" spans="1:255" ht="15.95" customHeight="1" x14ac:dyDescent="0.15">
      <c r="A17" s="6">
        <v>1120132958</v>
      </c>
      <c r="B17" s="4" t="s">
        <v>534</v>
      </c>
      <c r="C17" s="6"/>
      <c r="D17" s="6"/>
      <c r="E17" s="6"/>
      <c r="F17" s="6"/>
      <c r="G17" s="6">
        <f t="shared" si="0"/>
        <v>0</v>
      </c>
      <c r="H17" s="6"/>
      <c r="I17" s="6"/>
      <c r="J17" s="6"/>
      <c r="K17" s="6"/>
      <c r="L17" s="6"/>
      <c r="M17" s="6"/>
      <c r="N17" s="6"/>
      <c r="O17" s="11"/>
      <c r="P17" s="6"/>
      <c r="Q17" s="1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</v>
      </c>
      <c r="BK17" s="6"/>
      <c r="BL17" s="6"/>
      <c r="BM17" s="7"/>
      <c r="BN17" s="7"/>
      <c r="BO17" s="7"/>
      <c r="BP17" s="7">
        <f t="shared" si="3"/>
        <v>0</v>
      </c>
      <c r="BQ17" s="6">
        <f t="shared" si="4"/>
        <v>0</v>
      </c>
      <c r="BR17" s="10">
        <f t="shared" si="6"/>
        <v>0</v>
      </c>
      <c r="BS17" s="6">
        <f t="shared" si="5"/>
        <v>0</v>
      </c>
      <c r="BT17" s="6"/>
      <c r="BU17" s="113"/>
      <c r="BV17" s="114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6"/>
    </row>
    <row r="18" spans="1:255" ht="15.95" customHeight="1" x14ac:dyDescent="0.15">
      <c r="A18" s="4" t="s">
        <v>535</v>
      </c>
      <c r="B18" s="4" t="s">
        <v>536</v>
      </c>
      <c r="C18" s="6">
        <v>1.2</v>
      </c>
      <c r="D18" s="4" t="s">
        <v>108</v>
      </c>
      <c r="E18" s="6"/>
      <c r="F18" s="6"/>
      <c r="G18" s="6">
        <f t="shared" si="0"/>
        <v>1.2</v>
      </c>
      <c r="H18" s="6"/>
      <c r="I18" s="6"/>
      <c r="J18" s="6"/>
      <c r="K18" s="6"/>
      <c r="L18" s="6"/>
      <c r="M18" s="6"/>
      <c r="N18" s="4" t="s">
        <v>92</v>
      </c>
      <c r="O18" s="9" t="s">
        <v>537</v>
      </c>
      <c r="P18" s="6">
        <v>1</v>
      </c>
      <c r="Q18" s="9" t="s">
        <v>538</v>
      </c>
      <c r="R18" s="6">
        <v>1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2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7"/>
      <c r="BL18" s="7"/>
      <c r="BM18" s="7"/>
      <c r="BN18" s="7"/>
      <c r="BO18" s="7"/>
      <c r="BP18" s="7">
        <f t="shared" si="3"/>
        <v>0</v>
      </c>
      <c r="BQ18" s="6">
        <f t="shared" si="4"/>
        <v>0</v>
      </c>
      <c r="BR18" s="10">
        <f t="shared" si="6"/>
        <v>0</v>
      </c>
      <c r="BS18" s="6">
        <f t="shared" si="5"/>
        <v>3.2</v>
      </c>
      <c r="BT18" s="6"/>
      <c r="BU18" s="113"/>
      <c r="BV18" s="114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6"/>
    </row>
    <row r="19" spans="1:255" ht="15.95" customHeight="1" x14ac:dyDescent="0.15">
      <c r="A19" s="4" t="s">
        <v>539</v>
      </c>
      <c r="B19" s="4" t="s">
        <v>540</v>
      </c>
      <c r="C19" s="6"/>
      <c r="D19" s="6"/>
      <c r="E19" s="6"/>
      <c r="F19" s="6"/>
      <c r="G19" s="6">
        <f t="shared" si="0"/>
        <v>0</v>
      </c>
      <c r="H19" s="6"/>
      <c r="I19" s="6"/>
      <c r="J19" s="6"/>
      <c r="K19" s="6"/>
      <c r="L19" s="6"/>
      <c r="M19" s="6"/>
      <c r="N19" s="4" t="s">
        <v>92</v>
      </c>
      <c r="O19" s="9" t="s">
        <v>541</v>
      </c>
      <c r="P19" s="6">
        <v>2</v>
      </c>
      <c r="Q19" s="9" t="s">
        <v>542</v>
      </c>
      <c r="R19" s="6">
        <v>0.5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2.5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6"/>
      <c r="BL19" s="6"/>
      <c r="BM19" s="7"/>
      <c r="BN19" s="7"/>
      <c r="BO19" s="7"/>
      <c r="BP19" s="7">
        <f t="shared" si="3"/>
        <v>0</v>
      </c>
      <c r="BQ19" s="6">
        <f t="shared" si="4"/>
        <v>0</v>
      </c>
      <c r="BR19" s="10">
        <f t="shared" si="6"/>
        <v>0</v>
      </c>
      <c r="BS19" s="6">
        <f t="shared" si="5"/>
        <v>2.5</v>
      </c>
      <c r="BT19" s="6"/>
      <c r="BU19" s="113"/>
      <c r="BV19" s="114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6"/>
    </row>
    <row r="20" spans="1:255" ht="15.95" customHeight="1" x14ac:dyDescent="0.15">
      <c r="A20" s="6">
        <v>1120132961</v>
      </c>
      <c r="B20" s="4" t="s">
        <v>543</v>
      </c>
      <c r="C20" s="6"/>
      <c r="D20" s="6"/>
      <c r="E20" s="6"/>
      <c r="F20" s="6"/>
      <c r="G20" s="6">
        <f t="shared" si="0"/>
        <v>0</v>
      </c>
      <c r="H20" s="6"/>
      <c r="I20" s="6"/>
      <c r="J20" s="6"/>
      <c r="K20" s="6"/>
      <c r="L20" s="6"/>
      <c r="M20" s="6"/>
      <c r="N20" s="6"/>
      <c r="O20" s="11"/>
      <c r="P20" s="6"/>
      <c r="Q20" s="11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6"/>
      <c r="BL20" s="6"/>
      <c r="BM20" s="7"/>
      <c r="BN20" s="7"/>
      <c r="BO20" s="7"/>
      <c r="BP20" s="7">
        <f t="shared" si="3"/>
        <v>0</v>
      </c>
      <c r="BQ20" s="6">
        <f t="shared" si="4"/>
        <v>0</v>
      </c>
      <c r="BR20" s="10">
        <f t="shared" si="6"/>
        <v>0</v>
      </c>
      <c r="BS20" s="6">
        <f t="shared" si="5"/>
        <v>0</v>
      </c>
      <c r="BT20" s="6"/>
      <c r="BU20" s="113"/>
      <c r="BV20" s="114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6"/>
    </row>
    <row r="21" spans="1:255" ht="15.95" customHeight="1" x14ac:dyDescent="0.15">
      <c r="A21" s="6">
        <v>1120132962</v>
      </c>
      <c r="B21" s="4" t="s">
        <v>544</v>
      </c>
      <c r="C21" s="6">
        <v>1.6</v>
      </c>
      <c r="D21" s="4" t="s">
        <v>85</v>
      </c>
      <c r="E21" s="6"/>
      <c r="F21" s="6"/>
      <c r="G21" s="6">
        <f t="shared" si="0"/>
        <v>1.6</v>
      </c>
      <c r="H21" s="6"/>
      <c r="I21" s="6"/>
      <c r="J21" s="6"/>
      <c r="K21" s="6"/>
      <c r="L21" s="6"/>
      <c r="M21" s="6"/>
      <c r="N21" s="6"/>
      <c r="O21" s="11"/>
      <c r="P21" s="6"/>
      <c r="Q21" s="11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</v>
      </c>
      <c r="BK21" s="7"/>
      <c r="BL21" s="7"/>
      <c r="BM21" s="7"/>
      <c r="BN21" s="7"/>
      <c r="BO21" s="7"/>
      <c r="BP21" s="7">
        <f t="shared" si="3"/>
        <v>0</v>
      </c>
      <c r="BQ21" s="6">
        <f t="shared" si="4"/>
        <v>0</v>
      </c>
      <c r="BR21" s="10">
        <f t="shared" si="6"/>
        <v>0</v>
      </c>
      <c r="BS21" s="6">
        <f t="shared" si="5"/>
        <v>1.6</v>
      </c>
      <c r="BT21" s="6"/>
      <c r="BU21" s="113"/>
      <c r="BV21" s="114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6"/>
    </row>
    <row r="22" spans="1:255" ht="15.95" customHeight="1" x14ac:dyDescent="0.15">
      <c r="A22" s="6">
        <v>1120132963</v>
      </c>
      <c r="B22" s="4" t="s">
        <v>545</v>
      </c>
      <c r="C22" s="6">
        <v>1.2</v>
      </c>
      <c r="D22" s="4" t="s">
        <v>132</v>
      </c>
      <c r="E22" s="6">
        <v>2</v>
      </c>
      <c r="F22" s="4" t="s">
        <v>546</v>
      </c>
      <c r="G22" s="6">
        <v>2</v>
      </c>
      <c r="H22" s="6"/>
      <c r="I22" s="6"/>
      <c r="J22" s="6"/>
      <c r="K22" s="6"/>
      <c r="L22" s="6"/>
      <c r="M22" s="6"/>
      <c r="N22" s="6"/>
      <c r="O22" s="11"/>
      <c r="P22" s="6"/>
      <c r="Q22" s="11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</v>
      </c>
      <c r="BK22" s="6"/>
      <c r="BL22" s="6"/>
      <c r="BM22" s="7"/>
      <c r="BN22" s="7"/>
      <c r="BO22" s="7"/>
      <c r="BP22" s="7">
        <f t="shared" si="3"/>
        <v>0</v>
      </c>
      <c r="BQ22" s="6">
        <f t="shared" si="4"/>
        <v>0</v>
      </c>
      <c r="BR22" s="10">
        <f t="shared" si="6"/>
        <v>0</v>
      </c>
      <c r="BS22" s="6">
        <f t="shared" si="5"/>
        <v>2</v>
      </c>
      <c r="BT22" s="6"/>
      <c r="BU22" s="113"/>
      <c r="BV22" s="114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6"/>
    </row>
    <row r="23" spans="1:255" ht="15.95" customHeight="1" x14ac:dyDescent="0.15">
      <c r="A23" s="4" t="s">
        <v>547</v>
      </c>
      <c r="B23" s="4" t="s">
        <v>548</v>
      </c>
      <c r="C23" s="6"/>
      <c r="D23" s="6"/>
      <c r="E23" s="6"/>
      <c r="F23" s="6"/>
      <c r="G23" s="6">
        <f>SUM(C23,E23)</f>
        <v>0</v>
      </c>
      <c r="H23" s="6"/>
      <c r="I23" s="6"/>
      <c r="J23" s="6"/>
      <c r="K23" s="6"/>
      <c r="L23" s="6"/>
      <c r="M23" s="6"/>
      <c r="N23" s="6"/>
      <c r="O23" s="11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6"/>
      <c r="BL23" s="6"/>
      <c r="BM23" s="7"/>
      <c r="BN23" s="7"/>
      <c r="BO23" s="7"/>
      <c r="BP23" s="7">
        <f t="shared" si="3"/>
        <v>0</v>
      </c>
      <c r="BQ23" s="6">
        <f t="shared" si="4"/>
        <v>0</v>
      </c>
      <c r="BR23" s="10">
        <f t="shared" si="6"/>
        <v>0</v>
      </c>
      <c r="BS23" s="6">
        <f t="shared" si="5"/>
        <v>0</v>
      </c>
      <c r="BT23" s="6"/>
      <c r="BU23" s="113"/>
      <c r="BV23" s="114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6"/>
    </row>
    <row r="24" spans="1:255" ht="15.95" customHeight="1" x14ac:dyDescent="0.15">
      <c r="A24" s="6">
        <v>1120132965</v>
      </c>
      <c r="B24" s="4" t="s">
        <v>549</v>
      </c>
      <c r="C24" s="6"/>
      <c r="D24" s="6"/>
      <c r="E24" s="6"/>
      <c r="F24" s="6"/>
      <c r="G24" s="6">
        <f>SUM(C24,E24)</f>
        <v>0</v>
      </c>
      <c r="H24" s="6"/>
      <c r="I24" s="6"/>
      <c r="J24" s="6"/>
      <c r="K24" s="6"/>
      <c r="L24" s="6"/>
      <c r="M24" s="6"/>
      <c r="N24" s="6"/>
      <c r="O24" s="1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</v>
      </c>
      <c r="BK24" s="7"/>
      <c r="BL24" s="7"/>
      <c r="BM24" s="7"/>
      <c r="BN24" s="7"/>
      <c r="BO24" s="7"/>
      <c r="BP24" s="7">
        <f t="shared" si="3"/>
        <v>0</v>
      </c>
      <c r="BQ24" s="6">
        <f t="shared" si="4"/>
        <v>0</v>
      </c>
      <c r="BR24" s="10">
        <f t="shared" si="6"/>
        <v>0</v>
      </c>
      <c r="BS24" s="6">
        <f t="shared" si="5"/>
        <v>0</v>
      </c>
      <c r="BT24" s="6"/>
      <c r="BU24" s="113"/>
      <c r="BV24" s="114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6"/>
    </row>
    <row r="25" spans="1:255" ht="15.95" customHeight="1" x14ac:dyDescent="0.15">
      <c r="A25" s="6">
        <v>1120132966</v>
      </c>
      <c r="B25" s="4" t="s">
        <v>550</v>
      </c>
      <c r="C25" s="6"/>
      <c r="D25" s="6"/>
      <c r="E25" s="6"/>
      <c r="F25" s="6"/>
      <c r="G25" s="6">
        <f>SUM(C25,E25)</f>
        <v>0</v>
      </c>
      <c r="H25" s="6"/>
      <c r="I25" s="6"/>
      <c r="J25" s="6"/>
      <c r="K25" s="6"/>
      <c r="L25" s="6"/>
      <c r="M25" s="6"/>
      <c r="N25" s="6"/>
      <c r="O25" s="1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</v>
      </c>
      <c r="BK25" s="6"/>
      <c r="BL25" s="6"/>
      <c r="BM25" s="7"/>
      <c r="BN25" s="7"/>
      <c r="BO25" s="7"/>
      <c r="BP25" s="7">
        <f t="shared" si="3"/>
        <v>0</v>
      </c>
      <c r="BQ25" s="6">
        <f t="shared" si="4"/>
        <v>0</v>
      </c>
      <c r="BR25" s="10">
        <f t="shared" si="6"/>
        <v>0</v>
      </c>
      <c r="BS25" s="6">
        <f t="shared" si="5"/>
        <v>0</v>
      </c>
      <c r="BT25" s="6"/>
      <c r="BU25" s="115"/>
      <c r="BV25" s="116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  <c r="IN25" s="102"/>
      <c r="IO25" s="102"/>
      <c r="IP25" s="102"/>
      <c r="IQ25" s="102"/>
      <c r="IR25" s="102"/>
      <c r="IS25" s="102"/>
      <c r="IT25" s="102"/>
      <c r="IU25" s="117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8.42578125" style="17" customWidth="1"/>
    <col min="2" max="256" width="9" style="17" customWidth="1"/>
  </cols>
  <sheetData>
    <row r="1" spans="1:72" ht="30.95" customHeight="1" x14ac:dyDescent="0.15">
      <c r="A1" s="128" t="s">
        <v>0</v>
      </c>
      <c r="B1" s="128" t="s">
        <v>1</v>
      </c>
      <c r="C1" s="123" t="s">
        <v>2</v>
      </c>
      <c r="D1" s="124"/>
      <c r="E1" s="124"/>
      <c r="F1" s="124"/>
      <c r="G1" s="124"/>
      <c r="H1" s="124"/>
      <c r="I1" s="124"/>
      <c r="J1" s="120"/>
      <c r="K1" s="121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1"/>
      <c r="AD1" s="121"/>
      <c r="AE1" s="121"/>
      <c r="AF1" s="121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8.95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1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1"/>
      <c r="S3" s="122" t="s">
        <v>18</v>
      </c>
      <c r="T3" s="121"/>
      <c r="U3" s="121"/>
      <c r="V3" s="122" t="s">
        <v>19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135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51" customHeight="1" x14ac:dyDescent="0.2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1"/>
      <c r="L4" s="127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1"/>
      <c r="X4" s="118" t="s">
        <v>39</v>
      </c>
      <c r="Y4" s="121"/>
      <c r="Z4" s="118" t="s">
        <v>40</v>
      </c>
      <c r="AA4" s="121"/>
      <c r="AB4" s="118" t="s">
        <v>41</v>
      </c>
      <c r="AC4" s="121"/>
      <c r="AD4" s="118" t="s">
        <v>42</v>
      </c>
      <c r="AE4" s="121"/>
      <c r="AF4" s="120"/>
      <c r="AG4" s="118" t="s">
        <v>43</v>
      </c>
      <c r="AH4" s="121"/>
      <c r="AI4" s="118" t="s">
        <v>44</v>
      </c>
      <c r="AJ4" s="121"/>
      <c r="AK4" s="118" t="s">
        <v>45</v>
      </c>
      <c r="AL4" s="121"/>
      <c r="AM4" s="118" t="s">
        <v>46</v>
      </c>
      <c r="AN4" s="121"/>
      <c r="AO4" s="118" t="s">
        <v>47</v>
      </c>
      <c r="AP4" s="121"/>
      <c r="AQ4" s="118" t="s">
        <v>48</v>
      </c>
      <c r="AR4" s="121"/>
      <c r="AS4" s="118" t="s">
        <v>49</v>
      </c>
      <c r="AT4" s="121"/>
      <c r="AU4" s="118" t="s">
        <v>50</v>
      </c>
      <c r="AV4" s="121"/>
      <c r="AW4" s="118" t="s">
        <v>51</v>
      </c>
      <c r="AX4" s="121"/>
      <c r="AY4" s="121"/>
      <c r="AZ4" s="121"/>
      <c r="BA4" s="118" t="s">
        <v>52</v>
      </c>
      <c r="BB4" s="121"/>
      <c r="BC4" s="118" t="s">
        <v>53</v>
      </c>
      <c r="BD4" s="121"/>
      <c r="BE4" s="118" t="s">
        <v>54</v>
      </c>
      <c r="BF4" s="121"/>
      <c r="BG4" s="3" t="s">
        <v>55</v>
      </c>
      <c r="BH4" s="118" t="s">
        <v>56</v>
      </c>
      <c r="BI4" s="121"/>
      <c r="BJ4" s="120"/>
      <c r="BK4" s="118" t="s">
        <v>57</v>
      </c>
      <c r="BL4" s="118" t="s">
        <v>35</v>
      </c>
      <c r="BM4" s="118" t="s">
        <v>58</v>
      </c>
      <c r="BN4" s="121"/>
      <c r="BO4" s="121"/>
      <c r="BP4" s="121"/>
      <c r="BQ4" s="121"/>
      <c r="BR4" s="120"/>
      <c r="BS4" s="6"/>
      <c r="BT4" s="6"/>
    </row>
    <row r="5" spans="1:72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15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6">
        <v>1120162726</v>
      </c>
      <c r="B6" s="4" t="s">
        <v>136</v>
      </c>
      <c r="C6" s="6"/>
      <c r="D6" s="6"/>
      <c r="E6" s="6"/>
      <c r="F6" s="6"/>
      <c r="G6" s="10">
        <f t="shared" ref="G6:G28" si="0">SUM(C6,E6)</f>
        <v>0</v>
      </c>
      <c r="H6" s="6"/>
      <c r="I6" s="6"/>
      <c r="J6" s="6">
        <v>4</v>
      </c>
      <c r="K6" s="6">
        <v>0.4</v>
      </c>
      <c r="L6" s="9" t="s">
        <v>137</v>
      </c>
      <c r="M6" s="6">
        <v>0.2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8" si="1">SUM(AE6,AC6,AA6,Y6,W6,U6,R6,P6,M6,K6,I6)</f>
        <v>0.60000000000000009</v>
      </c>
      <c r="AG6" s="11"/>
      <c r="AH6" s="6"/>
      <c r="AI6" s="6"/>
      <c r="AJ6" s="6"/>
      <c r="AK6" s="4" t="s">
        <v>92</v>
      </c>
      <c r="AL6" s="6">
        <v>0.1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8" si="2">SUM(BI6,BG6,BF6,BD6,BB6,AZ6,AV6,AT6,AR6,AP6,AN6,AL6,AJ6,AH6)</f>
        <v>0.1</v>
      </c>
      <c r="BK6" s="6"/>
      <c r="BL6" s="6"/>
      <c r="BM6" s="12" t="s">
        <v>138</v>
      </c>
      <c r="BN6" s="14">
        <v>0.2</v>
      </c>
      <c r="BO6" s="7"/>
      <c r="BP6" s="7"/>
      <c r="BQ6" s="7">
        <f t="shared" ref="BQ6:BQ28" si="3">SUM(BP6+BN6)</f>
        <v>0.2</v>
      </c>
      <c r="BR6" s="6">
        <f t="shared" ref="BR6:BR28" si="4">SUM(BQ6,BL6)</f>
        <v>0.2</v>
      </c>
      <c r="BS6" s="10">
        <f t="shared" ref="BS6:BS28" si="5">SUM(BR6,BJ6,AF6,G6)</f>
        <v>0.90000000000000013</v>
      </c>
      <c r="BT6" s="6"/>
    </row>
    <row r="7" spans="1:72" ht="15.95" customHeight="1" x14ac:dyDescent="0.25">
      <c r="A7" s="6">
        <v>1120162727</v>
      </c>
      <c r="B7" s="4" t="s">
        <v>139</v>
      </c>
      <c r="C7" s="6">
        <v>1.4</v>
      </c>
      <c r="D7" s="9" t="s">
        <v>129</v>
      </c>
      <c r="E7" s="6"/>
      <c r="F7" s="6"/>
      <c r="G7" s="10">
        <f t="shared" si="0"/>
        <v>1.4</v>
      </c>
      <c r="H7" s="6"/>
      <c r="I7" s="6"/>
      <c r="J7" s="6">
        <v>1</v>
      </c>
      <c r="K7" s="6">
        <v>0.1</v>
      </c>
      <c r="L7" s="9" t="s">
        <v>140</v>
      </c>
      <c r="M7" s="6">
        <v>0.1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0.2</v>
      </c>
      <c r="AG7" s="11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1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12" t="s">
        <v>138</v>
      </c>
      <c r="BN7" s="14">
        <v>0.2</v>
      </c>
      <c r="BO7" s="7"/>
      <c r="BP7" s="7"/>
      <c r="BQ7" s="7">
        <f t="shared" si="3"/>
        <v>0.2</v>
      </c>
      <c r="BR7" s="6">
        <f t="shared" si="4"/>
        <v>0.2</v>
      </c>
      <c r="BS7" s="10">
        <f t="shared" si="5"/>
        <v>1.7999999999999998</v>
      </c>
      <c r="BT7" s="6"/>
    </row>
    <row r="8" spans="1:72" ht="15.95" customHeight="1" x14ac:dyDescent="0.25">
      <c r="A8" s="6">
        <v>1120162729</v>
      </c>
      <c r="B8" s="4" t="s">
        <v>141</v>
      </c>
      <c r="C8" s="6">
        <v>1.2</v>
      </c>
      <c r="D8" s="9" t="s">
        <v>108</v>
      </c>
      <c r="E8" s="6"/>
      <c r="F8" s="6"/>
      <c r="G8" s="10">
        <f t="shared" si="0"/>
        <v>1.2</v>
      </c>
      <c r="H8" s="6"/>
      <c r="I8" s="6"/>
      <c r="J8" s="6">
        <v>4</v>
      </c>
      <c r="K8" s="7">
        <v>0.4</v>
      </c>
      <c r="L8" s="9" t="s">
        <v>140</v>
      </c>
      <c r="M8" s="6">
        <v>0.1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0.5</v>
      </c>
      <c r="AG8" s="9" t="s">
        <v>89</v>
      </c>
      <c r="AH8" s="6">
        <v>0.5</v>
      </c>
      <c r="AI8" s="6"/>
      <c r="AJ8" s="6"/>
      <c r="AK8" s="4" t="s">
        <v>92</v>
      </c>
      <c r="AL8" s="6">
        <v>0.1</v>
      </c>
      <c r="AM8" s="6"/>
      <c r="AN8" s="6"/>
      <c r="AO8" s="6"/>
      <c r="AP8" s="6"/>
      <c r="AQ8" s="6"/>
      <c r="AR8" s="6"/>
      <c r="AS8" s="9" t="s">
        <v>130</v>
      </c>
      <c r="AT8" s="6">
        <v>0.1</v>
      </c>
      <c r="AU8" s="6"/>
      <c r="AV8" s="6"/>
      <c r="AW8" s="6"/>
      <c r="AX8" s="6"/>
      <c r="AY8" s="6"/>
      <c r="AZ8" s="6"/>
      <c r="BA8" s="6"/>
      <c r="BB8" s="6"/>
      <c r="BC8" s="4" t="s">
        <v>92</v>
      </c>
      <c r="BD8" s="6">
        <v>0.1</v>
      </c>
      <c r="BE8" s="6"/>
      <c r="BF8" s="6"/>
      <c r="BG8" s="6"/>
      <c r="BH8" s="6"/>
      <c r="BI8" s="6"/>
      <c r="BJ8" s="6">
        <f t="shared" si="2"/>
        <v>0.8</v>
      </c>
      <c r="BK8" s="6"/>
      <c r="BL8" s="6"/>
      <c r="BM8" s="12" t="s">
        <v>93</v>
      </c>
      <c r="BN8" s="14">
        <v>0.2</v>
      </c>
      <c r="BO8" s="7"/>
      <c r="BP8" s="7"/>
      <c r="BQ8" s="7">
        <f t="shared" si="3"/>
        <v>0.2</v>
      </c>
      <c r="BR8" s="6">
        <f t="shared" si="4"/>
        <v>0.2</v>
      </c>
      <c r="BS8" s="10">
        <f t="shared" si="5"/>
        <v>2.7</v>
      </c>
      <c r="BT8" s="6"/>
    </row>
    <row r="9" spans="1:72" ht="15.95" customHeight="1" x14ac:dyDescent="0.25">
      <c r="A9" s="6">
        <v>1120162730</v>
      </c>
      <c r="B9" s="4" t="s">
        <v>142</v>
      </c>
      <c r="C9" s="6"/>
      <c r="D9" s="11"/>
      <c r="E9" s="6"/>
      <c r="F9" s="6"/>
      <c r="G9" s="10">
        <f t="shared" si="0"/>
        <v>0</v>
      </c>
      <c r="H9" s="6"/>
      <c r="I9" s="6"/>
      <c r="J9" s="6">
        <v>2</v>
      </c>
      <c r="K9" s="7">
        <v>0.2</v>
      </c>
      <c r="L9" s="1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0.2</v>
      </c>
      <c r="AG9" s="11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1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7"/>
      <c r="BL9" s="7"/>
      <c r="BM9" s="12" t="s">
        <v>93</v>
      </c>
      <c r="BN9" s="14">
        <v>0.2</v>
      </c>
      <c r="BO9" s="7"/>
      <c r="BP9" s="7"/>
      <c r="BQ9" s="7">
        <f t="shared" si="3"/>
        <v>0.2</v>
      </c>
      <c r="BR9" s="6">
        <f t="shared" si="4"/>
        <v>0.2</v>
      </c>
      <c r="BS9" s="10">
        <f t="shared" si="5"/>
        <v>0.4</v>
      </c>
      <c r="BT9" s="6"/>
    </row>
    <row r="10" spans="1:72" ht="15.95" customHeight="1" x14ac:dyDescent="0.25">
      <c r="A10" s="6">
        <v>1120162731</v>
      </c>
      <c r="B10" s="4" t="s">
        <v>143</v>
      </c>
      <c r="C10" s="6"/>
      <c r="D10" s="11"/>
      <c r="E10" s="6"/>
      <c r="F10" s="6"/>
      <c r="G10" s="10">
        <f t="shared" si="0"/>
        <v>0</v>
      </c>
      <c r="H10" s="6"/>
      <c r="I10" s="6"/>
      <c r="J10" s="6">
        <v>1</v>
      </c>
      <c r="K10" s="7">
        <v>0.1</v>
      </c>
      <c r="L10" s="9" t="s">
        <v>140</v>
      </c>
      <c r="M10" s="6">
        <v>0.1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0.2</v>
      </c>
      <c r="AG10" s="11"/>
      <c r="AH10" s="6"/>
      <c r="AI10" s="6"/>
      <c r="AJ10" s="6"/>
      <c r="AK10" s="4" t="s">
        <v>92</v>
      </c>
      <c r="AL10" s="6">
        <v>0.1</v>
      </c>
      <c r="AM10" s="6"/>
      <c r="AN10" s="6"/>
      <c r="AO10" s="6"/>
      <c r="AP10" s="6"/>
      <c r="AQ10" s="6"/>
      <c r="AR10" s="6"/>
      <c r="AS10" s="11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0.1</v>
      </c>
      <c r="BK10" s="6"/>
      <c r="BL10" s="6"/>
      <c r="BM10" s="12" t="s">
        <v>86</v>
      </c>
      <c r="BN10" s="14">
        <v>0.3</v>
      </c>
      <c r="BO10" s="7"/>
      <c r="BP10" s="7"/>
      <c r="BQ10" s="7">
        <f t="shared" si="3"/>
        <v>0.3</v>
      </c>
      <c r="BR10" s="6">
        <f t="shared" si="4"/>
        <v>0.3</v>
      </c>
      <c r="BS10" s="10">
        <f t="shared" si="5"/>
        <v>0.60000000000000009</v>
      </c>
      <c r="BT10" s="6"/>
    </row>
    <row r="11" spans="1:72" ht="15.95" customHeight="1" x14ac:dyDescent="0.25">
      <c r="A11" s="6">
        <v>1120162732</v>
      </c>
      <c r="B11" s="4" t="s">
        <v>144</v>
      </c>
      <c r="C11" s="6"/>
      <c r="D11" s="11"/>
      <c r="E11" s="6"/>
      <c r="F11" s="6"/>
      <c r="G11" s="10">
        <f t="shared" si="0"/>
        <v>0</v>
      </c>
      <c r="H11" s="6"/>
      <c r="I11" s="6"/>
      <c r="J11" s="6"/>
      <c r="K11" s="3"/>
      <c r="L11" s="9" t="s">
        <v>140</v>
      </c>
      <c r="M11" s="6">
        <v>0.1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0.1</v>
      </c>
      <c r="AG11" s="11"/>
      <c r="AH11" s="6"/>
      <c r="AI11" s="6"/>
      <c r="AJ11" s="6"/>
      <c r="AK11" s="4" t="s">
        <v>92</v>
      </c>
      <c r="AL11" s="6">
        <v>0.1</v>
      </c>
      <c r="AM11" s="6"/>
      <c r="AN11" s="6"/>
      <c r="AO11" s="6"/>
      <c r="AP11" s="6"/>
      <c r="AQ11" s="6"/>
      <c r="AR11" s="6"/>
      <c r="AS11" s="9" t="s">
        <v>130</v>
      </c>
      <c r="AT11" s="6">
        <v>0.1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0.2</v>
      </c>
      <c r="BK11" s="6"/>
      <c r="BL11" s="6"/>
      <c r="BM11" s="12" t="s">
        <v>86</v>
      </c>
      <c r="BN11" s="14">
        <v>0.3</v>
      </c>
      <c r="BO11" s="7"/>
      <c r="BP11" s="7"/>
      <c r="BQ11" s="7">
        <f t="shared" si="3"/>
        <v>0.3</v>
      </c>
      <c r="BR11" s="6">
        <f t="shared" si="4"/>
        <v>0.3</v>
      </c>
      <c r="BS11" s="10">
        <f t="shared" si="5"/>
        <v>0.6</v>
      </c>
      <c r="BT11" s="6"/>
    </row>
    <row r="12" spans="1:72" ht="15.95" customHeight="1" x14ac:dyDescent="0.25">
      <c r="A12" s="6">
        <v>1120162733</v>
      </c>
      <c r="B12" s="4" t="s">
        <v>145</v>
      </c>
      <c r="C12" s="6"/>
      <c r="D12" s="11"/>
      <c r="E12" s="6"/>
      <c r="F12" s="6"/>
      <c r="G12" s="10">
        <f t="shared" si="0"/>
        <v>0</v>
      </c>
      <c r="H12" s="6"/>
      <c r="I12" s="6"/>
      <c r="J12" s="6"/>
      <c r="K12" s="3"/>
      <c r="L12" s="1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</v>
      </c>
      <c r="AG12" s="11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1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</v>
      </c>
      <c r="BK12" s="7"/>
      <c r="BL12" s="7"/>
      <c r="BM12" s="12" t="s">
        <v>93</v>
      </c>
      <c r="BN12" s="14">
        <v>0.2</v>
      </c>
      <c r="BO12" s="7"/>
      <c r="BP12" s="7"/>
      <c r="BQ12" s="7">
        <f t="shared" si="3"/>
        <v>0.2</v>
      </c>
      <c r="BR12" s="6">
        <f t="shared" si="4"/>
        <v>0.2</v>
      </c>
      <c r="BS12" s="10">
        <f t="shared" si="5"/>
        <v>0.2</v>
      </c>
      <c r="BT12" s="6"/>
    </row>
    <row r="13" spans="1:72" ht="15.95" customHeight="1" x14ac:dyDescent="0.25">
      <c r="A13" s="6">
        <v>1120162734</v>
      </c>
      <c r="B13" s="4" t="s">
        <v>146</v>
      </c>
      <c r="C13" s="6">
        <v>1.2</v>
      </c>
      <c r="D13" s="9" t="s">
        <v>97</v>
      </c>
      <c r="E13" s="6"/>
      <c r="F13" s="6"/>
      <c r="G13" s="10">
        <f t="shared" si="0"/>
        <v>1.2</v>
      </c>
      <c r="H13" s="6"/>
      <c r="I13" s="6"/>
      <c r="J13" s="6">
        <v>1</v>
      </c>
      <c r="K13" s="7">
        <v>0.1</v>
      </c>
      <c r="L13" s="9" t="s">
        <v>140</v>
      </c>
      <c r="M13" s="6">
        <v>0.1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0.2</v>
      </c>
      <c r="AG13" s="11"/>
      <c r="AH13" s="6"/>
      <c r="AI13" s="6"/>
      <c r="AJ13" s="6"/>
      <c r="AK13" s="4" t="s">
        <v>92</v>
      </c>
      <c r="AL13" s="6">
        <v>0.1</v>
      </c>
      <c r="AM13" s="6"/>
      <c r="AN13" s="6"/>
      <c r="AO13" s="6"/>
      <c r="AP13" s="6"/>
      <c r="AQ13" s="6"/>
      <c r="AR13" s="6"/>
      <c r="AS13" s="11"/>
      <c r="AT13" s="6"/>
      <c r="AU13" s="6"/>
      <c r="AV13" s="6"/>
      <c r="AW13" s="6"/>
      <c r="AX13" s="6"/>
      <c r="AY13" s="6"/>
      <c r="AZ13" s="6"/>
      <c r="BA13" s="6"/>
      <c r="BB13" s="6"/>
      <c r="BC13" s="4" t="s">
        <v>92</v>
      </c>
      <c r="BD13" s="6">
        <v>0.1</v>
      </c>
      <c r="BE13" s="6"/>
      <c r="BF13" s="6"/>
      <c r="BG13" s="6"/>
      <c r="BH13" s="6"/>
      <c r="BI13" s="6"/>
      <c r="BJ13" s="6">
        <f t="shared" si="2"/>
        <v>0.2</v>
      </c>
      <c r="BK13" s="6"/>
      <c r="BL13" s="6"/>
      <c r="BM13" s="12" t="s">
        <v>93</v>
      </c>
      <c r="BN13" s="14">
        <v>0.2</v>
      </c>
      <c r="BO13" s="7"/>
      <c r="BP13" s="7"/>
      <c r="BQ13" s="7">
        <f t="shared" si="3"/>
        <v>0.2</v>
      </c>
      <c r="BR13" s="6">
        <f t="shared" si="4"/>
        <v>0.2</v>
      </c>
      <c r="BS13" s="10">
        <f t="shared" si="5"/>
        <v>1.8</v>
      </c>
      <c r="BT13" s="6"/>
    </row>
    <row r="14" spans="1:72" ht="15.95" customHeight="1" x14ac:dyDescent="0.25">
      <c r="A14" s="6">
        <v>1120162735</v>
      </c>
      <c r="B14" s="4" t="s">
        <v>147</v>
      </c>
      <c r="C14" s="6"/>
      <c r="D14" s="11"/>
      <c r="E14" s="6"/>
      <c r="F14" s="6"/>
      <c r="G14" s="10">
        <f t="shared" si="0"/>
        <v>0</v>
      </c>
      <c r="H14" s="6"/>
      <c r="I14" s="6"/>
      <c r="J14" s="6"/>
      <c r="K14" s="3"/>
      <c r="L14" s="1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</v>
      </c>
      <c r="BK14" s="6"/>
      <c r="BL14" s="6"/>
      <c r="BM14" s="12" t="s">
        <v>148</v>
      </c>
      <c r="BN14" s="14">
        <v>0.6</v>
      </c>
      <c r="BO14" s="7"/>
      <c r="BP14" s="7"/>
      <c r="BQ14" s="7">
        <f t="shared" si="3"/>
        <v>0.6</v>
      </c>
      <c r="BR14" s="6">
        <f t="shared" si="4"/>
        <v>0.6</v>
      </c>
      <c r="BS14" s="10">
        <f t="shared" si="5"/>
        <v>0.6</v>
      </c>
      <c r="BT14" s="6"/>
    </row>
    <row r="15" spans="1:72" ht="15.95" customHeight="1" x14ac:dyDescent="0.25">
      <c r="A15" s="6">
        <v>1120162736</v>
      </c>
      <c r="B15" s="4" t="s">
        <v>149</v>
      </c>
      <c r="C15" s="6">
        <v>1.2</v>
      </c>
      <c r="D15" s="9" t="s">
        <v>116</v>
      </c>
      <c r="E15" s="6"/>
      <c r="F15" s="6"/>
      <c r="G15" s="10">
        <f t="shared" si="0"/>
        <v>1.2</v>
      </c>
      <c r="H15" s="6"/>
      <c r="I15" s="6"/>
      <c r="J15" s="6"/>
      <c r="K15" s="6"/>
      <c r="L15" s="9" t="s">
        <v>140</v>
      </c>
      <c r="M15" s="6">
        <v>0.1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4" t="s">
        <v>92</v>
      </c>
      <c r="AA15" s="6">
        <v>0.1</v>
      </c>
      <c r="AB15" s="6"/>
      <c r="AC15" s="6"/>
      <c r="AD15" s="6"/>
      <c r="AE15" s="6"/>
      <c r="AF15" s="6">
        <f t="shared" si="1"/>
        <v>0.2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>
        <v>4</v>
      </c>
      <c r="BF15" s="6">
        <v>0.1</v>
      </c>
      <c r="BG15" s="6"/>
      <c r="BH15" s="6"/>
      <c r="BI15" s="6"/>
      <c r="BJ15" s="6">
        <f t="shared" si="2"/>
        <v>0.1</v>
      </c>
      <c r="BK15" s="7"/>
      <c r="BL15" s="7"/>
      <c r="BM15" s="12" t="s">
        <v>86</v>
      </c>
      <c r="BN15" s="14">
        <v>0.3</v>
      </c>
      <c r="BO15" s="7"/>
      <c r="BP15" s="7"/>
      <c r="BQ15" s="7">
        <f t="shared" si="3"/>
        <v>0.3</v>
      </c>
      <c r="BR15" s="6">
        <f t="shared" si="4"/>
        <v>0.3</v>
      </c>
      <c r="BS15" s="10">
        <f t="shared" si="5"/>
        <v>1.8</v>
      </c>
      <c r="BT15" s="6"/>
    </row>
    <row r="16" spans="1:72" ht="15.95" customHeight="1" x14ac:dyDescent="0.25">
      <c r="A16" s="6">
        <v>1120162737</v>
      </c>
      <c r="B16" s="4" t="s">
        <v>150</v>
      </c>
      <c r="C16" s="6">
        <v>1.2</v>
      </c>
      <c r="D16" s="9" t="s">
        <v>132</v>
      </c>
      <c r="E16" s="6"/>
      <c r="F16" s="6"/>
      <c r="G16" s="10">
        <f t="shared" si="0"/>
        <v>1.2</v>
      </c>
      <c r="H16" s="6"/>
      <c r="I16" s="6"/>
      <c r="J16" s="6"/>
      <c r="K16" s="6"/>
      <c r="L16" s="9" t="s">
        <v>140</v>
      </c>
      <c r="M16" s="6">
        <v>0.1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0.1</v>
      </c>
      <c r="AG16" s="11"/>
      <c r="AH16" s="6"/>
      <c r="AI16" s="6"/>
      <c r="AJ16" s="6"/>
      <c r="AK16" s="4" t="s">
        <v>92</v>
      </c>
      <c r="AL16" s="6">
        <v>0.1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0.1</v>
      </c>
      <c r="BK16" s="6"/>
      <c r="BL16" s="6"/>
      <c r="BM16" s="12" t="s">
        <v>93</v>
      </c>
      <c r="BN16" s="14">
        <v>0.2</v>
      </c>
      <c r="BO16" s="7"/>
      <c r="BP16" s="7"/>
      <c r="BQ16" s="7">
        <f t="shared" si="3"/>
        <v>0.2</v>
      </c>
      <c r="BR16" s="6">
        <f t="shared" si="4"/>
        <v>0.2</v>
      </c>
      <c r="BS16" s="10">
        <f t="shared" si="5"/>
        <v>1.6</v>
      </c>
      <c r="BT16" s="6"/>
    </row>
    <row r="17" spans="1:72" ht="15.95" customHeight="1" x14ac:dyDescent="0.25">
      <c r="A17" s="6">
        <v>1120162739</v>
      </c>
      <c r="B17" s="4" t="s">
        <v>151</v>
      </c>
      <c r="C17" s="6"/>
      <c r="D17" s="11"/>
      <c r="E17" s="6"/>
      <c r="F17" s="6"/>
      <c r="G17" s="10">
        <f t="shared" si="0"/>
        <v>0</v>
      </c>
      <c r="H17" s="6"/>
      <c r="I17" s="6"/>
      <c r="J17" s="6"/>
      <c r="K17" s="6"/>
      <c r="L17" s="9" t="s">
        <v>140</v>
      </c>
      <c r="M17" s="6">
        <v>0.1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4" t="s">
        <v>92</v>
      </c>
      <c r="AA17" s="6">
        <v>0.1</v>
      </c>
      <c r="AB17" s="6"/>
      <c r="AC17" s="6"/>
      <c r="AD17" s="6"/>
      <c r="AE17" s="6"/>
      <c r="AF17" s="6">
        <f t="shared" si="1"/>
        <v>0.2</v>
      </c>
      <c r="AG17" s="9" t="s">
        <v>89</v>
      </c>
      <c r="AH17" s="6">
        <v>0.5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4" t="s">
        <v>92</v>
      </c>
      <c r="BD17" s="6">
        <v>0.1</v>
      </c>
      <c r="BE17" s="6">
        <v>4</v>
      </c>
      <c r="BF17" s="6">
        <v>0.1</v>
      </c>
      <c r="BG17" s="6"/>
      <c r="BH17" s="6"/>
      <c r="BI17" s="6"/>
      <c r="BJ17" s="6">
        <f t="shared" si="2"/>
        <v>0.7</v>
      </c>
      <c r="BK17" s="6"/>
      <c r="BL17" s="6"/>
      <c r="BM17" s="12" t="s">
        <v>86</v>
      </c>
      <c r="BN17" s="14">
        <v>0.3</v>
      </c>
      <c r="BO17" s="7"/>
      <c r="BP17" s="7"/>
      <c r="BQ17" s="7">
        <f t="shared" si="3"/>
        <v>0.3</v>
      </c>
      <c r="BR17" s="6">
        <f t="shared" si="4"/>
        <v>0.3</v>
      </c>
      <c r="BS17" s="10">
        <f t="shared" si="5"/>
        <v>1.2</v>
      </c>
      <c r="BT17" s="6"/>
    </row>
    <row r="18" spans="1:72" ht="15.95" customHeight="1" x14ac:dyDescent="0.25">
      <c r="A18" s="6">
        <v>1120162740</v>
      </c>
      <c r="B18" s="4" t="s">
        <v>152</v>
      </c>
      <c r="C18" s="6"/>
      <c r="D18" s="11"/>
      <c r="E18" s="6"/>
      <c r="F18" s="6"/>
      <c r="G18" s="10">
        <f t="shared" si="0"/>
        <v>0</v>
      </c>
      <c r="H18" s="6"/>
      <c r="I18" s="6"/>
      <c r="J18" s="6"/>
      <c r="K18" s="6"/>
      <c r="L18" s="9" t="s">
        <v>137</v>
      </c>
      <c r="M18" s="6">
        <v>0.2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0.2</v>
      </c>
      <c r="AG18" s="11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7"/>
      <c r="BL18" s="7"/>
      <c r="BM18" s="12" t="s">
        <v>93</v>
      </c>
      <c r="BN18" s="14">
        <v>0.2</v>
      </c>
      <c r="BO18" s="7"/>
      <c r="BP18" s="7"/>
      <c r="BQ18" s="7">
        <f t="shared" si="3"/>
        <v>0.2</v>
      </c>
      <c r="BR18" s="6">
        <f t="shared" si="4"/>
        <v>0.2</v>
      </c>
      <c r="BS18" s="10">
        <f t="shared" si="5"/>
        <v>0.4</v>
      </c>
      <c r="BT18" s="6"/>
    </row>
    <row r="19" spans="1:72" ht="15.95" customHeight="1" x14ac:dyDescent="0.25">
      <c r="A19" s="6">
        <v>1120162741</v>
      </c>
      <c r="B19" s="4" t="s">
        <v>153</v>
      </c>
      <c r="C19" s="6">
        <v>1.2</v>
      </c>
      <c r="D19" s="9" t="s">
        <v>118</v>
      </c>
      <c r="E19" s="6"/>
      <c r="F19" s="6"/>
      <c r="G19" s="10">
        <f t="shared" si="0"/>
        <v>1.2</v>
      </c>
      <c r="H19" s="6"/>
      <c r="I19" s="6"/>
      <c r="J19" s="6">
        <v>1</v>
      </c>
      <c r="K19" s="6">
        <v>0.1</v>
      </c>
      <c r="L19" s="1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0.1</v>
      </c>
      <c r="AG19" s="9" t="s">
        <v>89</v>
      </c>
      <c r="AH19" s="6">
        <v>0.5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0.5</v>
      </c>
      <c r="BK19" s="6"/>
      <c r="BL19" s="6"/>
      <c r="BM19" s="12" t="s">
        <v>93</v>
      </c>
      <c r="BN19" s="14">
        <v>0.2</v>
      </c>
      <c r="BO19" s="7"/>
      <c r="BP19" s="7"/>
      <c r="BQ19" s="7">
        <f t="shared" si="3"/>
        <v>0.2</v>
      </c>
      <c r="BR19" s="6">
        <f t="shared" si="4"/>
        <v>0.2</v>
      </c>
      <c r="BS19" s="10">
        <f t="shared" si="5"/>
        <v>2</v>
      </c>
      <c r="BT19" s="6"/>
    </row>
    <row r="20" spans="1:72" ht="15.95" customHeight="1" x14ac:dyDescent="0.25">
      <c r="A20" s="6">
        <v>1120162742</v>
      </c>
      <c r="B20" s="4" t="s">
        <v>154</v>
      </c>
      <c r="C20" s="6">
        <v>1.2</v>
      </c>
      <c r="D20" s="9" t="s">
        <v>124</v>
      </c>
      <c r="E20" s="6"/>
      <c r="F20" s="6"/>
      <c r="G20" s="10">
        <f t="shared" si="0"/>
        <v>1.2</v>
      </c>
      <c r="H20" s="6"/>
      <c r="I20" s="6"/>
      <c r="J20" s="6">
        <v>1</v>
      </c>
      <c r="K20" s="6">
        <v>0.1</v>
      </c>
      <c r="L20" s="1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0.1</v>
      </c>
      <c r="AG20" s="9" t="s">
        <v>89</v>
      </c>
      <c r="AH20" s="6">
        <v>0.5</v>
      </c>
      <c r="AI20" s="6"/>
      <c r="AJ20" s="6"/>
      <c r="AK20" s="4" t="s">
        <v>92</v>
      </c>
      <c r="AL20" s="6">
        <v>0.1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0.6</v>
      </c>
      <c r="BK20" s="6"/>
      <c r="BL20" s="6"/>
      <c r="BM20" s="12" t="s">
        <v>93</v>
      </c>
      <c r="BN20" s="14">
        <v>0.2</v>
      </c>
      <c r="BO20" s="7"/>
      <c r="BP20" s="7"/>
      <c r="BQ20" s="7">
        <f t="shared" si="3"/>
        <v>0.2</v>
      </c>
      <c r="BR20" s="6">
        <f t="shared" si="4"/>
        <v>0.2</v>
      </c>
      <c r="BS20" s="10">
        <f t="shared" si="5"/>
        <v>2.1</v>
      </c>
      <c r="BT20" s="6"/>
    </row>
    <row r="21" spans="1:72" ht="15.95" customHeight="1" x14ac:dyDescent="0.25">
      <c r="A21" s="6">
        <v>1120162744</v>
      </c>
      <c r="B21" s="4" t="s">
        <v>155</v>
      </c>
      <c r="C21" s="6">
        <v>1.6</v>
      </c>
      <c r="D21" s="9" t="s">
        <v>105</v>
      </c>
      <c r="E21" s="6"/>
      <c r="F21" s="6"/>
      <c r="G21" s="10">
        <f t="shared" si="0"/>
        <v>1.6</v>
      </c>
      <c r="H21" s="6"/>
      <c r="I21" s="6"/>
      <c r="J21" s="6">
        <v>1</v>
      </c>
      <c r="K21" s="6">
        <v>0.1</v>
      </c>
      <c r="L21" s="1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4" t="s">
        <v>92</v>
      </c>
      <c r="AA21" s="6">
        <v>0.1</v>
      </c>
      <c r="AB21" s="6"/>
      <c r="AC21" s="6"/>
      <c r="AD21" s="6"/>
      <c r="AE21" s="6"/>
      <c r="AF21" s="6">
        <f t="shared" si="1"/>
        <v>0.2</v>
      </c>
      <c r="AG21" s="11"/>
      <c r="AH21" s="6"/>
      <c r="AI21" s="6"/>
      <c r="AJ21" s="6"/>
      <c r="AK21" s="4" t="s">
        <v>92</v>
      </c>
      <c r="AL21" s="6">
        <v>0.1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0.1</v>
      </c>
      <c r="BK21" s="7"/>
      <c r="BL21" s="7"/>
      <c r="BM21" s="12" t="s">
        <v>93</v>
      </c>
      <c r="BN21" s="14">
        <v>0.2</v>
      </c>
      <c r="BO21" s="7"/>
      <c r="BP21" s="7"/>
      <c r="BQ21" s="7">
        <f t="shared" si="3"/>
        <v>0.2</v>
      </c>
      <c r="BR21" s="6">
        <f t="shared" si="4"/>
        <v>0.2</v>
      </c>
      <c r="BS21" s="10">
        <f t="shared" si="5"/>
        <v>2.1</v>
      </c>
      <c r="BT21" s="6"/>
    </row>
    <row r="22" spans="1:72" ht="15.95" customHeight="1" x14ac:dyDescent="0.25">
      <c r="A22" s="6">
        <v>1120162745</v>
      </c>
      <c r="B22" s="4" t="s">
        <v>156</v>
      </c>
      <c r="C22" s="6"/>
      <c r="D22" s="11"/>
      <c r="E22" s="6"/>
      <c r="F22" s="6"/>
      <c r="G22" s="10">
        <f t="shared" si="0"/>
        <v>0</v>
      </c>
      <c r="H22" s="6"/>
      <c r="I22" s="6"/>
      <c r="J22" s="6">
        <v>3</v>
      </c>
      <c r="K22" s="6">
        <v>0.3</v>
      </c>
      <c r="L22" s="9" t="s">
        <v>140</v>
      </c>
      <c r="M22" s="6">
        <v>0.1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4" t="s">
        <v>106</v>
      </c>
      <c r="Y22" s="6">
        <v>0.2</v>
      </c>
      <c r="Z22" s="6"/>
      <c r="AA22" s="6"/>
      <c r="AB22" s="6"/>
      <c r="AC22" s="6"/>
      <c r="AD22" s="6"/>
      <c r="AE22" s="6"/>
      <c r="AF22" s="6">
        <f t="shared" si="1"/>
        <v>0.60000000000000009</v>
      </c>
      <c r="AG22" s="9" t="s">
        <v>89</v>
      </c>
      <c r="AH22" s="6">
        <v>0.5</v>
      </c>
      <c r="AI22" s="6"/>
      <c r="AJ22" s="6"/>
      <c r="AK22" s="4" t="s">
        <v>92</v>
      </c>
      <c r="AL22" s="6">
        <v>0.1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>
        <v>4</v>
      </c>
      <c r="BF22" s="6">
        <v>0.1</v>
      </c>
      <c r="BG22" s="6"/>
      <c r="BH22" s="6"/>
      <c r="BI22" s="6"/>
      <c r="BJ22" s="6">
        <f t="shared" si="2"/>
        <v>0.7</v>
      </c>
      <c r="BK22" s="6"/>
      <c r="BL22" s="6"/>
      <c r="BM22" s="12" t="s">
        <v>86</v>
      </c>
      <c r="BN22" s="14">
        <v>0.3</v>
      </c>
      <c r="BO22" s="7"/>
      <c r="BP22" s="7"/>
      <c r="BQ22" s="7">
        <f t="shared" si="3"/>
        <v>0.3</v>
      </c>
      <c r="BR22" s="6">
        <f t="shared" si="4"/>
        <v>0.3</v>
      </c>
      <c r="BS22" s="10">
        <f t="shared" si="5"/>
        <v>1.6</v>
      </c>
      <c r="BT22" s="6"/>
    </row>
    <row r="23" spans="1:72" ht="15.95" customHeight="1" x14ac:dyDescent="0.25">
      <c r="A23" s="6">
        <v>1120162746</v>
      </c>
      <c r="B23" s="4" t="s">
        <v>157</v>
      </c>
      <c r="C23" s="6">
        <v>1.2</v>
      </c>
      <c r="D23" s="9" t="s">
        <v>114</v>
      </c>
      <c r="E23" s="6"/>
      <c r="F23" s="6"/>
      <c r="G23" s="10">
        <f t="shared" si="0"/>
        <v>1.2</v>
      </c>
      <c r="H23" s="6"/>
      <c r="I23" s="6"/>
      <c r="J23" s="6">
        <v>2</v>
      </c>
      <c r="K23" s="6">
        <v>0.2</v>
      </c>
      <c r="L23" s="9" t="s">
        <v>140</v>
      </c>
      <c r="M23" s="6">
        <v>0.1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0.30000000000000004</v>
      </c>
      <c r="AG23" s="9" t="s">
        <v>89</v>
      </c>
      <c r="AH23" s="6">
        <v>0.5</v>
      </c>
      <c r="AI23" s="6"/>
      <c r="AJ23" s="6"/>
      <c r="AK23" s="4" t="s">
        <v>92</v>
      </c>
      <c r="AL23" s="6">
        <v>0.1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 t="s">
        <v>101</v>
      </c>
      <c r="AX23" s="14"/>
      <c r="AY23" s="6"/>
      <c r="AZ23" s="6">
        <v>0.1</v>
      </c>
      <c r="BA23" s="6"/>
      <c r="BB23" s="6"/>
      <c r="BC23" s="6"/>
      <c r="BD23" s="6"/>
      <c r="BE23" s="6">
        <v>4</v>
      </c>
      <c r="BF23" s="6">
        <v>0.1</v>
      </c>
      <c r="BG23" s="6"/>
      <c r="BH23" s="6"/>
      <c r="BI23" s="6"/>
      <c r="BJ23" s="6">
        <f t="shared" si="2"/>
        <v>0.8</v>
      </c>
      <c r="BK23" s="6"/>
      <c r="BL23" s="6"/>
      <c r="BM23" s="12" t="s">
        <v>86</v>
      </c>
      <c r="BN23" s="14">
        <v>0.2</v>
      </c>
      <c r="BO23" s="7"/>
      <c r="BP23" s="7"/>
      <c r="BQ23" s="7">
        <f t="shared" si="3"/>
        <v>0.2</v>
      </c>
      <c r="BR23" s="6">
        <f t="shared" si="4"/>
        <v>0.2</v>
      </c>
      <c r="BS23" s="10">
        <f t="shared" si="5"/>
        <v>2.5</v>
      </c>
      <c r="BT23" s="6"/>
    </row>
    <row r="24" spans="1:72" ht="15.95" customHeight="1" x14ac:dyDescent="0.25">
      <c r="A24" s="6">
        <v>1120162747</v>
      </c>
      <c r="B24" s="4" t="s">
        <v>158</v>
      </c>
      <c r="C24" s="6"/>
      <c r="D24" s="11"/>
      <c r="E24" s="6"/>
      <c r="F24" s="6"/>
      <c r="G24" s="10">
        <f t="shared" si="0"/>
        <v>0</v>
      </c>
      <c r="H24" s="6"/>
      <c r="I24" s="6"/>
      <c r="J24" s="6">
        <v>1</v>
      </c>
      <c r="K24" s="6">
        <v>0.1</v>
      </c>
      <c r="L24" s="9" t="s">
        <v>137</v>
      </c>
      <c r="M24" s="6">
        <v>0.2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0.30000000000000004</v>
      </c>
      <c r="AG24" s="11"/>
      <c r="AH24" s="6"/>
      <c r="AI24" s="6"/>
      <c r="AJ24" s="6"/>
      <c r="AK24" s="4" t="s">
        <v>92</v>
      </c>
      <c r="AL24" s="6">
        <v>0.1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>
        <v>4</v>
      </c>
      <c r="BF24" s="6">
        <v>0.1</v>
      </c>
      <c r="BG24" s="6"/>
      <c r="BH24" s="6"/>
      <c r="BI24" s="6"/>
      <c r="BJ24" s="6">
        <f t="shared" si="2"/>
        <v>0.2</v>
      </c>
      <c r="BK24" s="7"/>
      <c r="BL24" s="7"/>
      <c r="BM24" s="12" t="s">
        <v>93</v>
      </c>
      <c r="BN24" s="14">
        <v>0.2</v>
      </c>
      <c r="BO24" s="7"/>
      <c r="BP24" s="7"/>
      <c r="BQ24" s="7">
        <f t="shared" si="3"/>
        <v>0.2</v>
      </c>
      <c r="BR24" s="6">
        <f t="shared" si="4"/>
        <v>0.2</v>
      </c>
      <c r="BS24" s="10">
        <f t="shared" si="5"/>
        <v>0.70000000000000007</v>
      </c>
      <c r="BT24" s="6"/>
    </row>
    <row r="25" spans="1:72" ht="15.95" customHeight="1" x14ac:dyDescent="0.25">
      <c r="A25" s="6">
        <v>1120162748</v>
      </c>
      <c r="B25" s="4" t="s">
        <v>159</v>
      </c>
      <c r="C25" s="6">
        <v>1.6</v>
      </c>
      <c r="D25" s="9" t="s">
        <v>85</v>
      </c>
      <c r="E25" s="6"/>
      <c r="F25" s="6"/>
      <c r="G25" s="10">
        <f t="shared" si="0"/>
        <v>1.6</v>
      </c>
      <c r="H25" s="6"/>
      <c r="I25" s="6"/>
      <c r="J25" s="6">
        <v>1</v>
      </c>
      <c r="K25" s="6">
        <v>0.1</v>
      </c>
      <c r="L25" s="9" t="s">
        <v>160</v>
      </c>
      <c r="M25" s="6">
        <v>0.6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0.7</v>
      </c>
      <c r="AG25" s="9" t="s">
        <v>89</v>
      </c>
      <c r="AH25" s="6">
        <v>0.5</v>
      </c>
      <c r="AI25" s="6"/>
      <c r="AJ25" s="6"/>
      <c r="AK25" s="4" t="s">
        <v>92</v>
      </c>
      <c r="AL25" s="6">
        <v>0.1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0.6</v>
      </c>
      <c r="BK25" s="6"/>
      <c r="BL25" s="6"/>
      <c r="BM25" s="12" t="s">
        <v>86</v>
      </c>
      <c r="BN25" s="14">
        <v>0.2</v>
      </c>
      <c r="BO25" s="7"/>
      <c r="BP25" s="7"/>
      <c r="BQ25" s="7">
        <f t="shared" si="3"/>
        <v>0.2</v>
      </c>
      <c r="BR25" s="6">
        <f t="shared" si="4"/>
        <v>0.2</v>
      </c>
      <c r="BS25" s="10">
        <f t="shared" si="5"/>
        <v>3.1</v>
      </c>
      <c r="BT25" s="6"/>
    </row>
    <row r="26" spans="1:72" ht="15.95" customHeight="1" x14ac:dyDescent="0.25">
      <c r="A26" s="6">
        <v>1120162749</v>
      </c>
      <c r="B26" s="4" t="s">
        <v>161</v>
      </c>
      <c r="C26" s="6"/>
      <c r="D26" s="11"/>
      <c r="E26" s="6"/>
      <c r="F26" s="6"/>
      <c r="G26" s="10">
        <f t="shared" si="0"/>
        <v>0</v>
      </c>
      <c r="H26" s="6"/>
      <c r="I26" s="6"/>
      <c r="J26" s="6">
        <v>2</v>
      </c>
      <c r="K26" s="6">
        <v>0.2</v>
      </c>
      <c r="L26" s="9" t="s">
        <v>140</v>
      </c>
      <c r="M26" s="6">
        <v>0.1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0.30000000000000004</v>
      </c>
      <c r="AG26" s="9" t="s">
        <v>89</v>
      </c>
      <c r="AH26" s="6">
        <v>0.5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0.5</v>
      </c>
      <c r="BK26" s="6"/>
      <c r="BL26" s="6"/>
      <c r="BM26" s="12" t="s">
        <v>93</v>
      </c>
      <c r="BN26" s="14">
        <v>0.2</v>
      </c>
      <c r="BO26" s="7"/>
      <c r="BP26" s="7"/>
      <c r="BQ26" s="7">
        <f t="shared" si="3"/>
        <v>0.2</v>
      </c>
      <c r="BR26" s="6">
        <f t="shared" si="4"/>
        <v>0.2</v>
      </c>
      <c r="BS26" s="10">
        <f t="shared" si="5"/>
        <v>1</v>
      </c>
      <c r="BT26" s="6"/>
    </row>
    <row r="27" spans="1:72" ht="15.95" customHeight="1" x14ac:dyDescent="0.25">
      <c r="A27" s="6">
        <v>1120162750</v>
      </c>
      <c r="B27" s="4" t="s">
        <v>162</v>
      </c>
      <c r="C27" s="6"/>
      <c r="D27" s="11"/>
      <c r="E27" s="6"/>
      <c r="F27" s="6"/>
      <c r="G27" s="10">
        <f t="shared" si="0"/>
        <v>0</v>
      </c>
      <c r="H27" s="6"/>
      <c r="I27" s="6"/>
      <c r="J27" s="6">
        <v>2</v>
      </c>
      <c r="K27" s="6">
        <v>0.2</v>
      </c>
      <c r="L27" s="11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1"/>
        <v>0.2</v>
      </c>
      <c r="AG27" s="11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>
        <f t="shared" si="2"/>
        <v>0</v>
      </c>
      <c r="BK27" s="6"/>
      <c r="BL27" s="6"/>
      <c r="BM27" s="12" t="s">
        <v>86</v>
      </c>
      <c r="BN27" s="14">
        <v>0.3</v>
      </c>
      <c r="BO27" s="7"/>
      <c r="BP27" s="7"/>
      <c r="BQ27" s="7">
        <f t="shared" si="3"/>
        <v>0.3</v>
      </c>
      <c r="BR27" s="6">
        <f t="shared" si="4"/>
        <v>0.3</v>
      </c>
      <c r="BS27" s="10">
        <f t="shared" si="5"/>
        <v>0.5</v>
      </c>
      <c r="BT27" s="6"/>
    </row>
    <row r="28" spans="1:72" ht="15.95" customHeight="1" x14ac:dyDescent="0.25">
      <c r="A28" s="6">
        <v>1120162751</v>
      </c>
      <c r="B28" s="4" t="s">
        <v>163</v>
      </c>
      <c r="C28" s="6"/>
      <c r="D28" s="11"/>
      <c r="E28" s="6"/>
      <c r="F28" s="6"/>
      <c r="G28" s="10">
        <f t="shared" si="0"/>
        <v>0</v>
      </c>
      <c r="H28" s="6"/>
      <c r="I28" s="6"/>
      <c r="J28" s="6"/>
      <c r="K28" s="6"/>
      <c r="L28" s="1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>
        <f t="shared" si="1"/>
        <v>0</v>
      </c>
      <c r="AG28" s="11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>
        <f t="shared" si="2"/>
        <v>0</v>
      </c>
      <c r="BK28" s="6"/>
      <c r="BL28" s="6"/>
      <c r="BM28" s="12" t="s">
        <v>93</v>
      </c>
      <c r="BN28" s="14">
        <v>0.2</v>
      </c>
      <c r="BO28" s="7"/>
      <c r="BP28" s="7"/>
      <c r="BQ28" s="7">
        <f t="shared" si="3"/>
        <v>0.2</v>
      </c>
      <c r="BR28" s="6">
        <f t="shared" si="4"/>
        <v>0.2</v>
      </c>
      <c r="BS28" s="10">
        <f t="shared" si="5"/>
        <v>0.2</v>
      </c>
      <c r="BT28" s="6"/>
    </row>
    <row r="29" spans="1:72" ht="1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20"/>
      <c r="AF29" s="6"/>
      <c r="AG29" s="21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20"/>
      <c r="BJ29" s="6"/>
      <c r="BK29" s="21"/>
      <c r="BL29" s="19"/>
      <c r="BM29" s="19"/>
      <c r="BN29" s="19"/>
      <c r="BO29" s="19"/>
      <c r="BP29" s="19"/>
      <c r="BQ29" s="22"/>
      <c r="BR29" s="23"/>
      <c r="BS29" s="24"/>
      <c r="BT29" s="25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8"/>
      <c r="AF30" s="6"/>
      <c r="AG30" s="29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8"/>
      <c r="BJ30" s="6"/>
      <c r="BK30" s="29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6"/>
      <c r="AF31" s="6"/>
      <c r="AG31" s="37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6"/>
      <c r="BJ31" s="6"/>
      <c r="BK31" s="37"/>
      <c r="BL31" s="35"/>
      <c r="BM31" s="35"/>
      <c r="BN31" s="35"/>
      <c r="BO31" s="35"/>
      <c r="BP31" s="35"/>
      <c r="BQ31" s="38"/>
      <c r="BR31" s="39"/>
      <c r="BS31" s="40"/>
      <c r="BT31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6.140625" style="42" customWidth="1"/>
    <col min="2" max="256" width="9" style="42" customWidth="1"/>
  </cols>
  <sheetData>
    <row r="1" spans="1:72" ht="30.95" customHeight="1" x14ac:dyDescent="0.15">
      <c r="A1" s="128" t="s">
        <v>0</v>
      </c>
      <c r="B1" s="128" t="s">
        <v>1</v>
      </c>
      <c r="C1" s="123" t="s">
        <v>2</v>
      </c>
      <c r="D1" s="124"/>
      <c r="E1" s="124"/>
      <c r="F1" s="124"/>
      <c r="G1" s="124"/>
      <c r="H1" s="124"/>
      <c r="I1" s="124"/>
      <c r="J1" s="120"/>
      <c r="K1" s="121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1"/>
      <c r="AD1" s="121"/>
      <c r="AE1" s="121"/>
      <c r="AF1" s="121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8.95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1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1"/>
      <c r="S3" s="122" t="s">
        <v>18</v>
      </c>
      <c r="T3" s="121"/>
      <c r="U3" s="121"/>
      <c r="V3" s="122" t="s">
        <v>19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22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51" customHeight="1" x14ac:dyDescent="0.2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1"/>
      <c r="L4" s="127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1"/>
      <c r="X4" s="118" t="s">
        <v>39</v>
      </c>
      <c r="Y4" s="121"/>
      <c r="Z4" s="118" t="s">
        <v>40</v>
      </c>
      <c r="AA4" s="121"/>
      <c r="AB4" s="118" t="s">
        <v>41</v>
      </c>
      <c r="AC4" s="121"/>
      <c r="AD4" s="118" t="s">
        <v>42</v>
      </c>
      <c r="AE4" s="121"/>
      <c r="AF4" s="120"/>
      <c r="AG4" s="118" t="s">
        <v>43</v>
      </c>
      <c r="AH4" s="121"/>
      <c r="AI4" s="118" t="s">
        <v>44</v>
      </c>
      <c r="AJ4" s="121"/>
      <c r="AK4" s="118" t="s">
        <v>45</v>
      </c>
      <c r="AL4" s="121"/>
      <c r="AM4" s="118" t="s">
        <v>46</v>
      </c>
      <c r="AN4" s="121"/>
      <c r="AO4" s="118" t="s">
        <v>47</v>
      </c>
      <c r="AP4" s="121"/>
      <c r="AQ4" s="118" t="s">
        <v>48</v>
      </c>
      <c r="AR4" s="121"/>
      <c r="AS4" s="118" t="s">
        <v>49</v>
      </c>
      <c r="AT4" s="121"/>
      <c r="AU4" s="118" t="s">
        <v>50</v>
      </c>
      <c r="AV4" s="121"/>
      <c r="AW4" s="118" t="s">
        <v>51</v>
      </c>
      <c r="AX4" s="121"/>
      <c r="AY4" s="121"/>
      <c r="AZ4" s="121"/>
      <c r="BA4" s="118" t="s">
        <v>52</v>
      </c>
      <c r="BB4" s="121"/>
      <c r="BC4" s="118" t="s">
        <v>53</v>
      </c>
      <c r="BD4" s="121"/>
      <c r="BE4" s="118" t="s">
        <v>54</v>
      </c>
      <c r="BF4" s="121"/>
      <c r="BG4" s="3" t="s">
        <v>55</v>
      </c>
      <c r="BH4" s="118" t="s">
        <v>56</v>
      </c>
      <c r="BI4" s="121"/>
      <c r="BJ4" s="120"/>
      <c r="BK4" s="118" t="s">
        <v>57</v>
      </c>
      <c r="BL4" s="118" t="s">
        <v>35</v>
      </c>
      <c r="BM4" s="118" t="s">
        <v>58</v>
      </c>
      <c r="BN4" s="121"/>
      <c r="BO4" s="121"/>
      <c r="BP4" s="121"/>
      <c r="BQ4" s="121"/>
      <c r="BR4" s="120"/>
      <c r="BS4" s="6"/>
      <c r="BT4" s="6"/>
    </row>
    <row r="5" spans="1:72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6">
        <v>1120162752</v>
      </c>
      <c r="B6" s="4" t="s">
        <v>164</v>
      </c>
      <c r="C6" s="6"/>
      <c r="D6" s="6"/>
      <c r="E6" s="6"/>
      <c r="F6" s="6"/>
      <c r="G6" s="10">
        <f t="shared" ref="G6:G30" si="0">SUM(C6,E6)</f>
        <v>0</v>
      </c>
      <c r="H6" s="6"/>
      <c r="I6" s="6"/>
      <c r="J6" s="6"/>
      <c r="K6" s="6"/>
      <c r="L6" s="1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30" si="1">SUM(AE6,AC6,AA6,Y6,W6,U6,R6,P6,M6,K6,I6)</f>
        <v>0</v>
      </c>
      <c r="AG6" s="11"/>
      <c r="AH6" s="6"/>
      <c r="AI6" s="6"/>
      <c r="AJ6" s="6"/>
      <c r="AK6" s="6"/>
      <c r="AL6" s="6"/>
      <c r="AM6" s="6"/>
      <c r="AN6" s="6"/>
      <c r="AO6" s="6"/>
      <c r="AP6" s="6"/>
      <c r="AQ6" s="11"/>
      <c r="AR6" s="6"/>
      <c r="AS6" s="6"/>
      <c r="AT6" s="6"/>
      <c r="AU6" s="6"/>
      <c r="AV6" s="6"/>
      <c r="AW6" s="11"/>
      <c r="AX6" s="14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30" si="2">SUM(BI6,BG6,BF6,BD6,BB6,AZ6,AV6,AT6,AR6,AP6,AN6,AL6,AJ6,AH6)</f>
        <v>0</v>
      </c>
      <c r="BK6" s="6"/>
      <c r="BL6" s="6"/>
      <c r="BM6" s="12"/>
      <c r="BN6" s="14"/>
      <c r="BO6" s="7"/>
      <c r="BP6" s="7"/>
      <c r="BQ6" s="7">
        <f t="shared" ref="BQ6:BQ30" si="3">SUM(BP6+BN6)</f>
        <v>0</v>
      </c>
      <c r="BR6" s="6">
        <f t="shared" ref="BR6:BR30" si="4">SUM(BQ6,BL6)</f>
        <v>0</v>
      </c>
      <c r="BS6" s="10">
        <f t="shared" ref="BS6:BS30" si="5">SUM(BR6,BJ6,AF6,G6)</f>
        <v>0</v>
      </c>
      <c r="BT6" s="6"/>
    </row>
    <row r="7" spans="1:72" ht="15.95" customHeight="1" x14ac:dyDescent="0.25">
      <c r="A7" s="6">
        <v>1120162753</v>
      </c>
      <c r="B7" s="4" t="s">
        <v>165</v>
      </c>
      <c r="C7" s="6"/>
      <c r="D7" s="6"/>
      <c r="E7" s="6"/>
      <c r="F7" s="6"/>
      <c r="G7" s="10">
        <f t="shared" si="0"/>
        <v>0</v>
      </c>
      <c r="H7" s="6"/>
      <c r="I7" s="6"/>
      <c r="J7" s="6"/>
      <c r="K7" s="6"/>
      <c r="L7" s="9" t="s">
        <v>140</v>
      </c>
      <c r="M7" s="6">
        <v>0.1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0.1</v>
      </c>
      <c r="AG7" s="11"/>
      <c r="AH7" s="6"/>
      <c r="AI7" s="6"/>
      <c r="AJ7" s="6"/>
      <c r="AK7" s="6"/>
      <c r="AL7" s="6"/>
      <c r="AM7" s="6"/>
      <c r="AN7" s="6"/>
      <c r="AO7" s="6"/>
      <c r="AP7" s="6"/>
      <c r="AQ7" s="11"/>
      <c r="AR7" s="6"/>
      <c r="AS7" s="6"/>
      <c r="AT7" s="6"/>
      <c r="AU7" s="6"/>
      <c r="AV7" s="6"/>
      <c r="AW7" s="11"/>
      <c r="AX7" s="16"/>
      <c r="AY7" s="11"/>
      <c r="AZ7" s="6"/>
      <c r="BA7" s="6"/>
      <c r="BB7" s="6"/>
      <c r="BC7" s="6"/>
      <c r="BD7" s="6"/>
      <c r="BE7" s="6">
        <v>4</v>
      </c>
      <c r="BF7" s="6">
        <v>0.1</v>
      </c>
      <c r="BG7" s="6"/>
      <c r="BH7" s="6"/>
      <c r="BI7" s="6"/>
      <c r="BJ7" s="6">
        <f t="shared" si="2"/>
        <v>0.1</v>
      </c>
      <c r="BK7" s="7"/>
      <c r="BL7" s="7"/>
      <c r="BM7" s="12" t="s">
        <v>86</v>
      </c>
      <c r="BN7" s="14">
        <v>0.2</v>
      </c>
      <c r="BO7" s="7"/>
      <c r="BP7" s="7"/>
      <c r="BQ7" s="7">
        <f t="shared" si="3"/>
        <v>0.2</v>
      </c>
      <c r="BR7" s="6">
        <f t="shared" si="4"/>
        <v>0.2</v>
      </c>
      <c r="BS7" s="10">
        <f t="shared" si="5"/>
        <v>0.4</v>
      </c>
      <c r="BT7" s="6"/>
    </row>
    <row r="8" spans="1:72" ht="15.95" customHeight="1" x14ac:dyDescent="0.25">
      <c r="A8" s="6">
        <v>1120162754</v>
      </c>
      <c r="B8" s="4" t="s">
        <v>166</v>
      </c>
      <c r="C8" s="6"/>
      <c r="D8" s="6"/>
      <c r="E8" s="6"/>
      <c r="F8" s="6"/>
      <c r="G8" s="10">
        <f t="shared" si="0"/>
        <v>0</v>
      </c>
      <c r="H8" s="6"/>
      <c r="I8" s="6"/>
      <c r="J8" s="6">
        <v>1</v>
      </c>
      <c r="K8" s="3" t="s">
        <v>167</v>
      </c>
      <c r="L8" s="15" t="s">
        <v>160</v>
      </c>
      <c r="M8" s="6">
        <v>0.6</v>
      </c>
      <c r="N8" s="6"/>
      <c r="O8" s="6"/>
      <c r="P8" s="6"/>
      <c r="Q8" s="6"/>
      <c r="R8" s="6"/>
      <c r="S8" s="6"/>
      <c r="T8" s="6"/>
      <c r="U8" s="6"/>
      <c r="V8" s="6"/>
      <c r="W8" s="6"/>
      <c r="X8" s="4" t="s">
        <v>109</v>
      </c>
      <c r="Y8" s="6">
        <v>0.2</v>
      </c>
      <c r="Z8" s="6"/>
      <c r="AA8" s="6"/>
      <c r="AB8" s="6"/>
      <c r="AC8" s="6"/>
      <c r="AD8" s="6"/>
      <c r="AE8" s="6"/>
      <c r="AF8" s="6">
        <f t="shared" si="1"/>
        <v>0.8</v>
      </c>
      <c r="AG8" s="11"/>
      <c r="AH8" s="6"/>
      <c r="AI8" s="6"/>
      <c r="AJ8" s="6"/>
      <c r="AK8" s="4" t="s">
        <v>92</v>
      </c>
      <c r="AL8" s="6">
        <v>0.1</v>
      </c>
      <c r="AM8" s="6"/>
      <c r="AN8" s="6"/>
      <c r="AO8" s="6"/>
      <c r="AP8" s="6"/>
      <c r="AQ8" s="11"/>
      <c r="AR8" s="6"/>
      <c r="AS8" s="9" t="s">
        <v>130</v>
      </c>
      <c r="AT8" s="6">
        <v>0.1</v>
      </c>
      <c r="AU8" s="6"/>
      <c r="AV8" s="6"/>
      <c r="AW8" s="9" t="s">
        <v>101</v>
      </c>
      <c r="AX8" s="16"/>
      <c r="AY8" s="11"/>
      <c r="AZ8" s="6">
        <v>0.1</v>
      </c>
      <c r="BA8" s="6"/>
      <c r="BB8" s="6"/>
      <c r="BC8" s="6"/>
      <c r="BD8" s="6"/>
      <c r="BE8" s="6">
        <v>4</v>
      </c>
      <c r="BF8" s="6">
        <v>0.1</v>
      </c>
      <c r="BG8" s="6"/>
      <c r="BH8" s="6"/>
      <c r="BI8" s="6"/>
      <c r="BJ8" s="6">
        <f t="shared" si="2"/>
        <v>0.4</v>
      </c>
      <c r="BK8" s="6"/>
      <c r="BL8" s="6"/>
      <c r="BM8" s="12" t="s">
        <v>93</v>
      </c>
      <c r="BN8" s="14">
        <v>0.2</v>
      </c>
      <c r="BO8" s="7"/>
      <c r="BP8" s="7"/>
      <c r="BQ8" s="7">
        <f t="shared" si="3"/>
        <v>0.2</v>
      </c>
      <c r="BR8" s="6">
        <f t="shared" si="4"/>
        <v>0.2</v>
      </c>
      <c r="BS8" s="10">
        <f t="shared" si="5"/>
        <v>1.4000000000000001</v>
      </c>
      <c r="BT8" s="6"/>
    </row>
    <row r="9" spans="1:72" ht="15.95" customHeight="1" x14ac:dyDescent="0.25">
      <c r="A9" s="6">
        <v>1120162755</v>
      </c>
      <c r="B9" s="4" t="s">
        <v>168</v>
      </c>
      <c r="C9" s="6"/>
      <c r="D9" s="6"/>
      <c r="E9" s="6"/>
      <c r="F9" s="6"/>
      <c r="G9" s="10">
        <f t="shared" si="0"/>
        <v>0</v>
      </c>
      <c r="H9" s="6"/>
      <c r="I9" s="6"/>
      <c r="J9" s="6"/>
      <c r="K9" s="3"/>
      <c r="L9" s="1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</v>
      </c>
      <c r="AG9" s="11"/>
      <c r="AH9" s="6"/>
      <c r="AI9" s="6"/>
      <c r="AJ9" s="6"/>
      <c r="AK9" s="6"/>
      <c r="AL9" s="6"/>
      <c r="AM9" s="6"/>
      <c r="AN9" s="6"/>
      <c r="AO9" s="6"/>
      <c r="AP9" s="6"/>
      <c r="AQ9" s="11"/>
      <c r="AR9" s="6"/>
      <c r="AS9" s="6"/>
      <c r="AT9" s="6"/>
      <c r="AU9" s="6"/>
      <c r="AV9" s="6"/>
      <c r="AW9" s="11"/>
      <c r="AX9" s="16"/>
      <c r="AY9" s="11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6"/>
      <c r="BL9" s="6"/>
      <c r="BM9" s="12" t="s">
        <v>93</v>
      </c>
      <c r="BN9" s="14">
        <v>0.2</v>
      </c>
      <c r="BO9" s="7"/>
      <c r="BP9" s="7"/>
      <c r="BQ9" s="7">
        <f t="shared" si="3"/>
        <v>0.2</v>
      </c>
      <c r="BR9" s="6">
        <f t="shared" si="4"/>
        <v>0.2</v>
      </c>
      <c r="BS9" s="10">
        <f t="shared" si="5"/>
        <v>0.2</v>
      </c>
      <c r="BT9" s="6"/>
    </row>
    <row r="10" spans="1:72" ht="15.95" customHeight="1" x14ac:dyDescent="0.25">
      <c r="A10" s="6">
        <v>1120162756</v>
      </c>
      <c r="B10" s="4" t="s">
        <v>169</v>
      </c>
      <c r="C10" s="6"/>
      <c r="D10" s="11"/>
      <c r="E10" s="6"/>
      <c r="F10" s="6"/>
      <c r="G10" s="10">
        <f t="shared" si="0"/>
        <v>0</v>
      </c>
      <c r="H10" s="6"/>
      <c r="I10" s="6"/>
      <c r="J10" s="6"/>
      <c r="K10" s="3"/>
      <c r="L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9" t="s">
        <v>89</v>
      </c>
      <c r="AH10" s="6">
        <v>0.5</v>
      </c>
      <c r="AI10" s="6"/>
      <c r="AJ10" s="6"/>
      <c r="AK10" s="4" t="s">
        <v>92</v>
      </c>
      <c r="AL10" s="6">
        <v>0.1</v>
      </c>
      <c r="AM10" s="6"/>
      <c r="AN10" s="6"/>
      <c r="AO10" s="6"/>
      <c r="AP10" s="6"/>
      <c r="AQ10" s="9" t="s">
        <v>170</v>
      </c>
      <c r="AR10" s="6">
        <v>0.1</v>
      </c>
      <c r="AS10" s="6"/>
      <c r="AT10" s="6"/>
      <c r="AU10" s="6"/>
      <c r="AV10" s="6"/>
      <c r="AW10" s="11"/>
      <c r="AX10" s="16"/>
      <c r="AY10" s="11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0.7</v>
      </c>
      <c r="BK10" s="7"/>
      <c r="BL10" s="7"/>
      <c r="BM10" s="12" t="s">
        <v>93</v>
      </c>
      <c r="BN10" s="14">
        <v>0.2</v>
      </c>
      <c r="BO10" s="7"/>
      <c r="BP10" s="7"/>
      <c r="BQ10" s="7">
        <f t="shared" si="3"/>
        <v>0.2</v>
      </c>
      <c r="BR10" s="6">
        <f t="shared" si="4"/>
        <v>0.2</v>
      </c>
      <c r="BS10" s="10">
        <f t="shared" si="5"/>
        <v>0.89999999999999991</v>
      </c>
      <c r="BT10" s="6"/>
    </row>
    <row r="11" spans="1:72" ht="15.95" customHeight="1" x14ac:dyDescent="0.25">
      <c r="A11" s="6">
        <v>1120162757</v>
      </c>
      <c r="B11" s="4" t="s">
        <v>171</v>
      </c>
      <c r="C11" s="6">
        <v>1.2</v>
      </c>
      <c r="D11" s="9" t="s">
        <v>116</v>
      </c>
      <c r="E11" s="6"/>
      <c r="F11" s="6"/>
      <c r="G11" s="10">
        <f t="shared" si="0"/>
        <v>1.2</v>
      </c>
      <c r="H11" s="6"/>
      <c r="I11" s="6"/>
      <c r="J11" s="6"/>
      <c r="K11" s="3"/>
      <c r="L11" s="9" t="s">
        <v>140</v>
      </c>
      <c r="M11" s="6">
        <v>0.1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0.1</v>
      </c>
      <c r="AG11" s="11"/>
      <c r="AH11" s="6"/>
      <c r="AI11" s="6"/>
      <c r="AJ11" s="6"/>
      <c r="AK11" s="6"/>
      <c r="AL11" s="6"/>
      <c r="AM11" s="6"/>
      <c r="AN11" s="6"/>
      <c r="AO11" s="6"/>
      <c r="AP11" s="6"/>
      <c r="AQ11" s="11"/>
      <c r="AR11" s="6"/>
      <c r="AS11" s="6"/>
      <c r="AT11" s="6"/>
      <c r="AU11" s="6"/>
      <c r="AV11" s="6"/>
      <c r="AW11" s="11"/>
      <c r="AX11" s="16"/>
      <c r="AY11" s="11"/>
      <c r="AZ11" s="6"/>
      <c r="BA11" s="6"/>
      <c r="BB11" s="6"/>
      <c r="BC11" s="6"/>
      <c r="BD11" s="6"/>
      <c r="BE11" s="6">
        <v>4</v>
      </c>
      <c r="BF11" s="6">
        <v>0.1</v>
      </c>
      <c r="BG11" s="6"/>
      <c r="BH11" s="6"/>
      <c r="BI11" s="6"/>
      <c r="BJ11" s="6">
        <f t="shared" si="2"/>
        <v>0.1</v>
      </c>
      <c r="BK11" s="6"/>
      <c r="BL11" s="6"/>
      <c r="BM11" s="12" t="s">
        <v>86</v>
      </c>
      <c r="BN11" s="14">
        <v>0.2</v>
      </c>
      <c r="BO11" s="7"/>
      <c r="BP11" s="7"/>
      <c r="BQ11" s="7">
        <f t="shared" si="3"/>
        <v>0.2</v>
      </c>
      <c r="BR11" s="6">
        <f t="shared" si="4"/>
        <v>0.2</v>
      </c>
      <c r="BS11" s="10">
        <f t="shared" si="5"/>
        <v>1.6</v>
      </c>
      <c r="BT11" s="6"/>
    </row>
    <row r="12" spans="1:72" ht="15.95" customHeight="1" x14ac:dyDescent="0.25">
      <c r="A12" s="6">
        <v>1120162758</v>
      </c>
      <c r="B12" s="4" t="s">
        <v>172</v>
      </c>
      <c r="C12" s="6">
        <v>1.2</v>
      </c>
      <c r="D12" s="9" t="s">
        <v>132</v>
      </c>
      <c r="E12" s="6"/>
      <c r="F12" s="6"/>
      <c r="G12" s="10">
        <f t="shared" si="0"/>
        <v>1.2</v>
      </c>
      <c r="H12" s="6"/>
      <c r="I12" s="6"/>
      <c r="J12" s="6">
        <v>1</v>
      </c>
      <c r="K12" s="3" t="s">
        <v>167</v>
      </c>
      <c r="L12" s="9" t="s">
        <v>140</v>
      </c>
      <c r="M12" s="6">
        <v>0.1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4" t="s">
        <v>109</v>
      </c>
      <c r="Y12" s="6">
        <v>0.2</v>
      </c>
      <c r="Z12" s="6"/>
      <c r="AA12" s="6"/>
      <c r="AB12" s="6"/>
      <c r="AC12" s="6"/>
      <c r="AD12" s="6"/>
      <c r="AE12" s="6"/>
      <c r="AF12" s="6">
        <f t="shared" si="1"/>
        <v>0.30000000000000004</v>
      </c>
      <c r="AG12" s="11"/>
      <c r="AH12" s="6"/>
      <c r="AI12" s="6"/>
      <c r="AJ12" s="6"/>
      <c r="AK12" s="4" t="s">
        <v>92</v>
      </c>
      <c r="AL12" s="6">
        <v>0.1</v>
      </c>
      <c r="AM12" s="6"/>
      <c r="AN12" s="6"/>
      <c r="AO12" s="6"/>
      <c r="AP12" s="6"/>
      <c r="AQ12" s="11"/>
      <c r="AR12" s="6"/>
      <c r="AS12" s="6"/>
      <c r="AT12" s="6"/>
      <c r="AU12" s="6"/>
      <c r="AV12" s="6"/>
      <c r="AW12" s="11"/>
      <c r="AX12" s="16"/>
      <c r="AY12" s="11"/>
      <c r="AZ12" s="6"/>
      <c r="BA12" s="6"/>
      <c r="BB12" s="6"/>
      <c r="BC12" s="4" t="s">
        <v>92</v>
      </c>
      <c r="BD12" s="6">
        <v>0.1</v>
      </c>
      <c r="BE12" s="6"/>
      <c r="BF12" s="6"/>
      <c r="BG12" s="6"/>
      <c r="BH12" s="6"/>
      <c r="BI12" s="6"/>
      <c r="BJ12" s="6">
        <f t="shared" si="2"/>
        <v>0.2</v>
      </c>
      <c r="BK12" s="6"/>
      <c r="BL12" s="6"/>
      <c r="BM12" s="12" t="s">
        <v>86</v>
      </c>
      <c r="BN12" s="14">
        <v>0.2</v>
      </c>
      <c r="BO12" s="7"/>
      <c r="BP12" s="7"/>
      <c r="BQ12" s="7">
        <f t="shared" si="3"/>
        <v>0.2</v>
      </c>
      <c r="BR12" s="6">
        <f t="shared" si="4"/>
        <v>0.2</v>
      </c>
      <c r="BS12" s="10">
        <f t="shared" si="5"/>
        <v>1.9</v>
      </c>
      <c r="BT12" s="6"/>
    </row>
    <row r="13" spans="1:72" ht="15.95" customHeight="1" x14ac:dyDescent="0.25">
      <c r="A13" s="6">
        <v>1120162759</v>
      </c>
      <c r="B13" s="4" t="s">
        <v>173</v>
      </c>
      <c r="C13" s="6"/>
      <c r="D13" s="11"/>
      <c r="E13" s="6"/>
      <c r="F13" s="6"/>
      <c r="G13" s="10">
        <f t="shared" si="0"/>
        <v>0</v>
      </c>
      <c r="H13" s="6"/>
      <c r="I13" s="6"/>
      <c r="J13" s="6"/>
      <c r="K13" s="3"/>
      <c r="L13" s="9" t="s">
        <v>140</v>
      </c>
      <c r="M13" s="6">
        <v>0.1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0.1</v>
      </c>
      <c r="AG13" s="11"/>
      <c r="AH13" s="6"/>
      <c r="AI13" s="6"/>
      <c r="AJ13" s="6"/>
      <c r="AK13" s="4" t="s">
        <v>92</v>
      </c>
      <c r="AL13" s="6">
        <v>0.1</v>
      </c>
      <c r="AM13" s="6"/>
      <c r="AN13" s="6"/>
      <c r="AO13" s="6"/>
      <c r="AP13" s="6"/>
      <c r="AQ13" s="11"/>
      <c r="AR13" s="6"/>
      <c r="AS13" s="6"/>
      <c r="AT13" s="6"/>
      <c r="AU13" s="6"/>
      <c r="AV13" s="6"/>
      <c r="AW13" s="9" t="s">
        <v>101</v>
      </c>
      <c r="AX13" s="16"/>
      <c r="AY13" s="11"/>
      <c r="AZ13" s="6">
        <v>0.1</v>
      </c>
      <c r="BA13" s="6"/>
      <c r="BB13" s="6"/>
      <c r="BC13" s="4" t="s">
        <v>92</v>
      </c>
      <c r="BD13" s="6">
        <v>0.1</v>
      </c>
      <c r="BE13" s="6"/>
      <c r="BF13" s="6"/>
      <c r="BG13" s="6"/>
      <c r="BH13" s="6"/>
      <c r="BI13" s="6"/>
      <c r="BJ13" s="6">
        <f t="shared" si="2"/>
        <v>0.30000000000000004</v>
      </c>
      <c r="BK13" s="7"/>
      <c r="BL13" s="7"/>
      <c r="BM13" s="12" t="s">
        <v>86</v>
      </c>
      <c r="BN13" s="14">
        <v>0.3</v>
      </c>
      <c r="BO13" s="7"/>
      <c r="BP13" s="7"/>
      <c r="BQ13" s="7">
        <f t="shared" si="3"/>
        <v>0.3</v>
      </c>
      <c r="BR13" s="6">
        <f t="shared" si="4"/>
        <v>0.3</v>
      </c>
      <c r="BS13" s="10">
        <f t="shared" si="5"/>
        <v>0.70000000000000007</v>
      </c>
      <c r="BT13" s="6"/>
    </row>
    <row r="14" spans="1:72" ht="15.95" customHeight="1" x14ac:dyDescent="0.25">
      <c r="A14" s="6">
        <v>1120162760</v>
      </c>
      <c r="B14" s="4" t="s">
        <v>174</v>
      </c>
      <c r="C14" s="6"/>
      <c r="D14" s="11"/>
      <c r="E14" s="6"/>
      <c r="F14" s="6"/>
      <c r="G14" s="10">
        <f t="shared" si="0"/>
        <v>0</v>
      </c>
      <c r="H14" s="6"/>
      <c r="I14" s="6"/>
      <c r="J14" s="6">
        <v>3</v>
      </c>
      <c r="K14" s="3" t="s">
        <v>175</v>
      </c>
      <c r="L14" s="9" t="s">
        <v>140</v>
      </c>
      <c r="M14" s="6">
        <v>0.1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0.1</v>
      </c>
      <c r="AG14" s="11"/>
      <c r="AH14" s="6"/>
      <c r="AI14" s="6"/>
      <c r="AJ14" s="6"/>
      <c r="AK14" s="4" t="s">
        <v>92</v>
      </c>
      <c r="AL14" s="6">
        <v>0.1</v>
      </c>
      <c r="AM14" s="6"/>
      <c r="AN14" s="6"/>
      <c r="AO14" s="6"/>
      <c r="AP14" s="6"/>
      <c r="AQ14" s="11"/>
      <c r="AR14" s="6"/>
      <c r="AS14" s="6"/>
      <c r="AT14" s="6"/>
      <c r="AU14" s="6"/>
      <c r="AV14" s="6"/>
      <c r="AW14" s="11"/>
      <c r="AX14" s="16"/>
      <c r="AY14" s="11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0.1</v>
      </c>
      <c r="BK14" s="6"/>
      <c r="BL14" s="6"/>
      <c r="BM14" s="12" t="s">
        <v>93</v>
      </c>
      <c r="BN14" s="14">
        <v>0.2</v>
      </c>
      <c r="BO14" s="7"/>
      <c r="BP14" s="7"/>
      <c r="BQ14" s="7">
        <f t="shared" si="3"/>
        <v>0.2</v>
      </c>
      <c r="BR14" s="6">
        <f t="shared" si="4"/>
        <v>0.2</v>
      </c>
      <c r="BS14" s="10">
        <f t="shared" si="5"/>
        <v>0.4</v>
      </c>
      <c r="BT14" s="6"/>
    </row>
    <row r="15" spans="1:72" ht="15.95" customHeight="1" x14ac:dyDescent="0.25">
      <c r="A15" s="6">
        <v>1120162761</v>
      </c>
      <c r="B15" s="4" t="s">
        <v>176</v>
      </c>
      <c r="C15" s="6"/>
      <c r="D15" s="11"/>
      <c r="E15" s="6"/>
      <c r="F15" s="6"/>
      <c r="G15" s="10">
        <f t="shared" si="0"/>
        <v>0</v>
      </c>
      <c r="H15" s="6"/>
      <c r="I15" s="6"/>
      <c r="J15" s="6"/>
      <c r="K15" s="3"/>
      <c r="L15" s="9" t="s">
        <v>140</v>
      </c>
      <c r="M15" s="6">
        <v>0.1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0.1</v>
      </c>
      <c r="AG15" s="9" t="s">
        <v>89</v>
      </c>
      <c r="AH15" s="6">
        <v>0.5</v>
      </c>
      <c r="AI15" s="6"/>
      <c r="AJ15" s="6"/>
      <c r="AK15" s="4" t="s">
        <v>92</v>
      </c>
      <c r="AL15" s="6">
        <v>0.1</v>
      </c>
      <c r="AM15" s="6"/>
      <c r="AN15" s="6"/>
      <c r="AO15" s="6"/>
      <c r="AP15" s="6"/>
      <c r="AQ15" s="11"/>
      <c r="AR15" s="6"/>
      <c r="AS15" s="6"/>
      <c r="AT15" s="6"/>
      <c r="AU15" s="6"/>
      <c r="AV15" s="6"/>
      <c r="AW15" s="11"/>
      <c r="AX15" s="16"/>
      <c r="AY15" s="11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0.6</v>
      </c>
      <c r="BK15" s="6"/>
      <c r="BL15" s="6"/>
      <c r="BM15" s="12" t="s">
        <v>86</v>
      </c>
      <c r="BN15" s="14">
        <v>0.2</v>
      </c>
      <c r="BO15" s="7"/>
      <c r="BP15" s="7"/>
      <c r="BQ15" s="7">
        <f t="shared" si="3"/>
        <v>0.2</v>
      </c>
      <c r="BR15" s="6">
        <f t="shared" si="4"/>
        <v>0.2</v>
      </c>
      <c r="BS15" s="10">
        <f t="shared" si="5"/>
        <v>0.9</v>
      </c>
      <c r="BT15" s="6"/>
    </row>
    <row r="16" spans="1:72" ht="15.95" customHeight="1" x14ac:dyDescent="0.25">
      <c r="A16" s="6">
        <v>1120162762</v>
      </c>
      <c r="B16" s="4" t="s">
        <v>177</v>
      </c>
      <c r="C16" s="6">
        <v>1.2</v>
      </c>
      <c r="D16" s="9" t="s">
        <v>118</v>
      </c>
      <c r="E16" s="6"/>
      <c r="F16" s="6"/>
      <c r="G16" s="10">
        <f t="shared" si="0"/>
        <v>1.2</v>
      </c>
      <c r="H16" s="6"/>
      <c r="I16" s="6"/>
      <c r="J16" s="6"/>
      <c r="K16" s="6"/>
      <c r="L16" s="9" t="s">
        <v>140</v>
      </c>
      <c r="M16" s="6">
        <v>0.1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0.1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11"/>
      <c r="AR16" s="6"/>
      <c r="AS16" s="6"/>
      <c r="AT16" s="6"/>
      <c r="AU16" s="6"/>
      <c r="AV16" s="6"/>
      <c r="AW16" s="11"/>
      <c r="AX16" s="16"/>
      <c r="AY16" s="11"/>
      <c r="AZ16" s="6"/>
      <c r="BA16" s="6"/>
      <c r="BB16" s="6"/>
      <c r="BC16" s="6"/>
      <c r="BD16" s="6"/>
      <c r="BE16" s="6">
        <v>23.6</v>
      </c>
      <c r="BF16" s="6">
        <v>0.5</v>
      </c>
      <c r="BG16" s="6"/>
      <c r="BH16" s="6"/>
      <c r="BI16" s="6"/>
      <c r="BJ16" s="6">
        <f t="shared" si="2"/>
        <v>0.5</v>
      </c>
      <c r="BK16" s="7"/>
      <c r="BL16" s="7"/>
      <c r="BM16" s="12" t="s">
        <v>86</v>
      </c>
      <c r="BN16" s="14">
        <v>0.2</v>
      </c>
      <c r="BO16" s="7"/>
      <c r="BP16" s="7"/>
      <c r="BQ16" s="7">
        <f t="shared" si="3"/>
        <v>0.2</v>
      </c>
      <c r="BR16" s="6">
        <f t="shared" si="4"/>
        <v>0.2</v>
      </c>
      <c r="BS16" s="10">
        <f t="shared" si="5"/>
        <v>2</v>
      </c>
      <c r="BT16" s="6"/>
    </row>
    <row r="17" spans="1:72" ht="15.95" customHeight="1" x14ac:dyDescent="0.25">
      <c r="A17" s="6">
        <v>1120162763</v>
      </c>
      <c r="B17" s="4" t="s">
        <v>178</v>
      </c>
      <c r="C17" s="6">
        <v>1.4</v>
      </c>
      <c r="D17" s="9" t="s">
        <v>129</v>
      </c>
      <c r="E17" s="6"/>
      <c r="F17" s="6"/>
      <c r="G17" s="10">
        <f t="shared" si="0"/>
        <v>1.4</v>
      </c>
      <c r="H17" s="6"/>
      <c r="I17" s="6"/>
      <c r="J17" s="6"/>
      <c r="K17" s="6"/>
      <c r="L17" s="9" t="s">
        <v>140</v>
      </c>
      <c r="M17" s="6">
        <v>0.1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4" t="s">
        <v>179</v>
      </c>
      <c r="Y17" s="6">
        <v>0.3</v>
      </c>
      <c r="Z17" s="6"/>
      <c r="AA17" s="6"/>
      <c r="AB17" s="6"/>
      <c r="AC17" s="6"/>
      <c r="AD17" s="6"/>
      <c r="AE17" s="6"/>
      <c r="AF17" s="6">
        <f t="shared" si="1"/>
        <v>0.4</v>
      </c>
      <c r="AG17" s="11"/>
      <c r="AH17" s="6"/>
      <c r="AI17" s="6"/>
      <c r="AJ17" s="6"/>
      <c r="AK17" s="6"/>
      <c r="AL17" s="6"/>
      <c r="AM17" s="6"/>
      <c r="AN17" s="6"/>
      <c r="AO17" s="6"/>
      <c r="AP17" s="6"/>
      <c r="AQ17" s="11"/>
      <c r="AR17" s="6"/>
      <c r="AS17" s="6"/>
      <c r="AT17" s="6"/>
      <c r="AU17" s="6"/>
      <c r="AV17" s="6"/>
      <c r="AW17" s="11"/>
      <c r="AX17" s="16"/>
      <c r="AY17" s="11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</v>
      </c>
      <c r="BK17" s="6"/>
      <c r="BL17" s="6"/>
      <c r="BM17" s="12" t="s">
        <v>93</v>
      </c>
      <c r="BN17" s="14">
        <v>0.2</v>
      </c>
      <c r="BO17" s="7"/>
      <c r="BP17" s="7"/>
      <c r="BQ17" s="7">
        <f t="shared" si="3"/>
        <v>0.2</v>
      </c>
      <c r="BR17" s="6">
        <f t="shared" si="4"/>
        <v>0.2</v>
      </c>
      <c r="BS17" s="10">
        <f t="shared" si="5"/>
        <v>2</v>
      </c>
      <c r="BT17" s="6"/>
    </row>
    <row r="18" spans="1:72" ht="15.95" customHeight="1" x14ac:dyDescent="0.25">
      <c r="A18" s="6">
        <v>1120162764</v>
      </c>
      <c r="B18" s="4" t="s">
        <v>180</v>
      </c>
      <c r="C18" s="6"/>
      <c r="D18" s="11"/>
      <c r="E18" s="6"/>
      <c r="F18" s="6"/>
      <c r="G18" s="10">
        <f t="shared" si="0"/>
        <v>0</v>
      </c>
      <c r="H18" s="6"/>
      <c r="I18" s="6"/>
      <c r="J18" s="6">
        <v>1</v>
      </c>
      <c r="K18" s="6">
        <v>0.1</v>
      </c>
      <c r="L18" s="9" t="s">
        <v>140</v>
      </c>
      <c r="M18" s="6">
        <v>0.1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0.2</v>
      </c>
      <c r="AG18" s="9" t="s">
        <v>89</v>
      </c>
      <c r="AH18" s="6">
        <v>0.5</v>
      </c>
      <c r="AI18" s="6"/>
      <c r="AJ18" s="6"/>
      <c r="AK18" s="4" t="s">
        <v>92</v>
      </c>
      <c r="AL18" s="6">
        <v>0.1</v>
      </c>
      <c r="AM18" s="6"/>
      <c r="AN18" s="6"/>
      <c r="AO18" s="6"/>
      <c r="AP18" s="6"/>
      <c r="AQ18" s="11"/>
      <c r="AR18" s="6"/>
      <c r="AS18" s="6"/>
      <c r="AT18" s="6"/>
      <c r="AU18" s="6"/>
      <c r="AV18" s="6"/>
      <c r="AW18" s="11"/>
      <c r="AX18" s="16"/>
      <c r="AY18" s="11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0.6</v>
      </c>
      <c r="BK18" s="6"/>
      <c r="BL18" s="6"/>
      <c r="BM18" s="12" t="s">
        <v>86</v>
      </c>
      <c r="BN18" s="14">
        <v>0.3</v>
      </c>
      <c r="BO18" s="7"/>
      <c r="BP18" s="7"/>
      <c r="BQ18" s="7">
        <f t="shared" si="3"/>
        <v>0.3</v>
      </c>
      <c r="BR18" s="6">
        <f t="shared" si="4"/>
        <v>0.3</v>
      </c>
      <c r="BS18" s="10">
        <f t="shared" si="5"/>
        <v>1.0999999999999999</v>
      </c>
      <c r="BT18" s="6"/>
    </row>
    <row r="19" spans="1:72" ht="15.95" customHeight="1" x14ac:dyDescent="0.25">
      <c r="A19" s="6">
        <v>1120162765</v>
      </c>
      <c r="B19" s="4" t="s">
        <v>181</v>
      </c>
      <c r="C19" s="6"/>
      <c r="D19" s="11"/>
      <c r="E19" s="6"/>
      <c r="F19" s="6"/>
      <c r="G19" s="10">
        <f t="shared" si="0"/>
        <v>0</v>
      </c>
      <c r="H19" s="6"/>
      <c r="I19" s="6"/>
      <c r="J19" s="6"/>
      <c r="K19" s="6"/>
      <c r="L19" s="9" t="s">
        <v>182</v>
      </c>
      <c r="M19" s="6">
        <v>0.3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0.3</v>
      </c>
      <c r="AG19" s="11"/>
      <c r="AH19" s="6"/>
      <c r="AI19" s="6"/>
      <c r="AJ19" s="6"/>
      <c r="AK19" s="4" t="s">
        <v>92</v>
      </c>
      <c r="AL19" s="6">
        <v>0.1</v>
      </c>
      <c r="AM19" s="6"/>
      <c r="AN19" s="6"/>
      <c r="AO19" s="6"/>
      <c r="AP19" s="6"/>
      <c r="AQ19" s="11"/>
      <c r="AR19" s="6"/>
      <c r="AS19" s="6"/>
      <c r="AT19" s="6"/>
      <c r="AU19" s="6"/>
      <c r="AV19" s="6"/>
      <c r="AW19" s="11"/>
      <c r="AX19" s="16"/>
      <c r="AY19" s="11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0.1</v>
      </c>
      <c r="BK19" s="7"/>
      <c r="BL19" s="7"/>
      <c r="BM19" s="12" t="s">
        <v>86</v>
      </c>
      <c r="BN19" s="14">
        <v>0.2</v>
      </c>
      <c r="BO19" s="7"/>
      <c r="BP19" s="7"/>
      <c r="BQ19" s="7">
        <f t="shared" si="3"/>
        <v>0.2</v>
      </c>
      <c r="BR19" s="6">
        <f t="shared" si="4"/>
        <v>0.2</v>
      </c>
      <c r="BS19" s="10">
        <f t="shared" si="5"/>
        <v>0.60000000000000009</v>
      </c>
      <c r="BT19" s="6"/>
    </row>
    <row r="20" spans="1:72" ht="15.95" customHeight="1" x14ac:dyDescent="0.25">
      <c r="A20" s="6">
        <v>1120162766</v>
      </c>
      <c r="B20" s="4" t="s">
        <v>183</v>
      </c>
      <c r="C20" s="6">
        <v>1.2</v>
      </c>
      <c r="D20" s="9" t="s">
        <v>108</v>
      </c>
      <c r="E20" s="6"/>
      <c r="F20" s="6"/>
      <c r="G20" s="10">
        <f t="shared" si="0"/>
        <v>1.2</v>
      </c>
      <c r="H20" s="6"/>
      <c r="I20" s="6"/>
      <c r="J20" s="6"/>
      <c r="K20" s="6"/>
      <c r="L20" s="9" t="s">
        <v>140</v>
      </c>
      <c r="M20" s="6">
        <v>0.1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0.1</v>
      </c>
      <c r="AG20" s="11"/>
      <c r="AH20" s="6"/>
      <c r="AI20" s="6"/>
      <c r="AJ20" s="6"/>
      <c r="AK20" s="6"/>
      <c r="AL20" s="6"/>
      <c r="AM20" s="6"/>
      <c r="AN20" s="6"/>
      <c r="AO20" s="6"/>
      <c r="AP20" s="6"/>
      <c r="AQ20" s="11"/>
      <c r="AR20" s="6"/>
      <c r="AS20" s="6"/>
      <c r="AT20" s="6"/>
      <c r="AU20" s="6"/>
      <c r="AV20" s="6"/>
      <c r="AW20" s="11"/>
      <c r="AX20" s="16"/>
      <c r="AY20" s="11"/>
      <c r="AZ20" s="6"/>
      <c r="BA20" s="6"/>
      <c r="BB20" s="6"/>
      <c r="BC20" s="4" t="s">
        <v>92</v>
      </c>
      <c r="BD20" s="6">
        <v>0.1</v>
      </c>
      <c r="BE20" s="6"/>
      <c r="BF20" s="6"/>
      <c r="BG20" s="6"/>
      <c r="BH20" s="6"/>
      <c r="BI20" s="6"/>
      <c r="BJ20" s="6">
        <f t="shared" si="2"/>
        <v>0.1</v>
      </c>
      <c r="BK20" s="6"/>
      <c r="BL20" s="6"/>
      <c r="BM20" s="12" t="s">
        <v>93</v>
      </c>
      <c r="BN20" s="14">
        <v>0.2</v>
      </c>
      <c r="BO20" s="7"/>
      <c r="BP20" s="7"/>
      <c r="BQ20" s="7">
        <f t="shared" si="3"/>
        <v>0.2</v>
      </c>
      <c r="BR20" s="6">
        <f t="shared" si="4"/>
        <v>0.2</v>
      </c>
      <c r="BS20" s="10">
        <f t="shared" si="5"/>
        <v>1.6</v>
      </c>
      <c r="BT20" s="6"/>
    </row>
    <row r="21" spans="1:72" ht="15.95" customHeight="1" x14ac:dyDescent="0.25">
      <c r="A21" s="6">
        <v>1120162767</v>
      </c>
      <c r="B21" s="4" t="s">
        <v>184</v>
      </c>
      <c r="C21" s="6">
        <v>1.2</v>
      </c>
      <c r="D21" s="9" t="s">
        <v>124</v>
      </c>
      <c r="E21" s="6"/>
      <c r="F21" s="6"/>
      <c r="G21" s="10">
        <f t="shared" si="0"/>
        <v>1.2</v>
      </c>
      <c r="H21" s="6"/>
      <c r="I21" s="6"/>
      <c r="J21" s="6"/>
      <c r="K21" s="6"/>
      <c r="L21" s="9" t="s">
        <v>140</v>
      </c>
      <c r="M21" s="6">
        <v>0.1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4" t="s">
        <v>109</v>
      </c>
      <c r="Y21" s="6">
        <v>0.2</v>
      </c>
      <c r="Z21" s="6"/>
      <c r="AA21" s="6"/>
      <c r="AB21" s="6"/>
      <c r="AC21" s="6"/>
      <c r="AD21" s="6"/>
      <c r="AE21" s="6"/>
      <c r="AF21" s="6">
        <f t="shared" si="1"/>
        <v>0.30000000000000004</v>
      </c>
      <c r="AG21" s="9" t="s">
        <v>89</v>
      </c>
      <c r="AH21" s="6">
        <v>0.5</v>
      </c>
      <c r="AI21" s="6"/>
      <c r="AJ21" s="6"/>
      <c r="AK21" s="4" t="s">
        <v>92</v>
      </c>
      <c r="AL21" s="6">
        <v>0.1</v>
      </c>
      <c r="AM21" s="6"/>
      <c r="AN21" s="6"/>
      <c r="AO21" s="6"/>
      <c r="AP21" s="6"/>
      <c r="AQ21" s="11"/>
      <c r="AR21" s="6"/>
      <c r="AS21" s="6"/>
      <c r="AT21" s="6"/>
      <c r="AU21" s="6"/>
      <c r="AV21" s="6"/>
      <c r="AW21" s="9" t="s">
        <v>101</v>
      </c>
      <c r="AX21" s="16"/>
      <c r="AY21" s="11"/>
      <c r="AZ21" s="6">
        <v>0.1</v>
      </c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0.7</v>
      </c>
      <c r="BK21" s="6"/>
      <c r="BL21" s="6"/>
      <c r="BM21" s="12" t="s">
        <v>93</v>
      </c>
      <c r="BN21" s="14">
        <v>0.2</v>
      </c>
      <c r="BO21" s="7"/>
      <c r="BP21" s="7"/>
      <c r="BQ21" s="7">
        <f t="shared" si="3"/>
        <v>0.2</v>
      </c>
      <c r="BR21" s="6">
        <f t="shared" si="4"/>
        <v>0.2</v>
      </c>
      <c r="BS21" s="10">
        <f t="shared" si="5"/>
        <v>2.4</v>
      </c>
      <c r="BT21" s="6"/>
    </row>
    <row r="22" spans="1:72" ht="15.95" customHeight="1" x14ac:dyDescent="0.25">
      <c r="A22" s="6">
        <v>1120162768</v>
      </c>
      <c r="B22" s="4" t="s">
        <v>185</v>
      </c>
      <c r="C22" s="6"/>
      <c r="D22" s="11"/>
      <c r="E22" s="6"/>
      <c r="F22" s="6"/>
      <c r="G22" s="10">
        <f t="shared" si="0"/>
        <v>0</v>
      </c>
      <c r="H22" s="6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11"/>
      <c r="AH22" s="6"/>
      <c r="AI22" s="6"/>
      <c r="AJ22" s="6"/>
      <c r="AK22" s="4" t="s">
        <v>92</v>
      </c>
      <c r="AL22" s="6">
        <v>0.1</v>
      </c>
      <c r="AM22" s="6"/>
      <c r="AN22" s="6"/>
      <c r="AO22" s="6"/>
      <c r="AP22" s="6"/>
      <c r="AQ22" s="9" t="s">
        <v>170</v>
      </c>
      <c r="AR22" s="6">
        <v>0.1</v>
      </c>
      <c r="AS22" s="6"/>
      <c r="AT22" s="6"/>
      <c r="AU22" s="6"/>
      <c r="AV22" s="6"/>
      <c r="AW22" s="11"/>
      <c r="AX22" s="16"/>
      <c r="AY22" s="11"/>
      <c r="AZ22" s="6"/>
      <c r="BA22" s="6"/>
      <c r="BB22" s="6"/>
      <c r="BC22" s="6"/>
      <c r="BD22" s="6"/>
      <c r="BE22" s="6">
        <v>4</v>
      </c>
      <c r="BF22" s="6">
        <v>0.1</v>
      </c>
      <c r="BG22" s="6"/>
      <c r="BH22" s="6"/>
      <c r="BI22" s="6"/>
      <c r="BJ22" s="6">
        <f t="shared" si="2"/>
        <v>0.30000000000000004</v>
      </c>
      <c r="BK22" s="7"/>
      <c r="BL22" s="7"/>
      <c r="BM22" s="12" t="s">
        <v>86</v>
      </c>
      <c r="BN22" s="14">
        <v>0.2</v>
      </c>
      <c r="BO22" s="7"/>
      <c r="BP22" s="7"/>
      <c r="BQ22" s="7">
        <f t="shared" si="3"/>
        <v>0.2</v>
      </c>
      <c r="BR22" s="6">
        <f t="shared" si="4"/>
        <v>0.2</v>
      </c>
      <c r="BS22" s="10">
        <f t="shared" si="5"/>
        <v>0.5</v>
      </c>
      <c r="BT22" s="6"/>
    </row>
    <row r="23" spans="1:72" ht="15.95" customHeight="1" x14ac:dyDescent="0.25">
      <c r="A23" s="6">
        <v>1120162769</v>
      </c>
      <c r="B23" s="4" t="s">
        <v>186</v>
      </c>
      <c r="C23" s="6">
        <v>1.2</v>
      </c>
      <c r="D23" s="9" t="s">
        <v>114</v>
      </c>
      <c r="E23" s="6"/>
      <c r="F23" s="6"/>
      <c r="G23" s="10">
        <f t="shared" si="0"/>
        <v>1.2</v>
      </c>
      <c r="H23" s="6"/>
      <c r="I23" s="6"/>
      <c r="J23" s="6"/>
      <c r="K23" s="6"/>
      <c r="L23" s="9" t="s">
        <v>140</v>
      </c>
      <c r="M23" s="6">
        <v>0.1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0.1</v>
      </c>
      <c r="AG23" s="11"/>
      <c r="AH23" s="6"/>
      <c r="AI23" s="6"/>
      <c r="AJ23" s="6"/>
      <c r="AK23" s="4" t="s">
        <v>92</v>
      </c>
      <c r="AL23" s="6">
        <v>0.1</v>
      </c>
      <c r="AM23" s="6"/>
      <c r="AN23" s="6"/>
      <c r="AO23" s="6"/>
      <c r="AP23" s="6"/>
      <c r="AQ23" s="9" t="s">
        <v>170</v>
      </c>
      <c r="AR23" s="6">
        <v>0.1</v>
      </c>
      <c r="AS23" s="6"/>
      <c r="AT23" s="6"/>
      <c r="AU23" s="6"/>
      <c r="AV23" s="6"/>
      <c r="AW23" s="9" t="s">
        <v>187</v>
      </c>
      <c r="AX23" s="16"/>
      <c r="AY23" s="11"/>
      <c r="AZ23" s="6">
        <v>0.3</v>
      </c>
      <c r="BA23" s="6"/>
      <c r="BB23" s="6"/>
      <c r="BC23" s="4" t="s">
        <v>92</v>
      </c>
      <c r="BD23" s="6">
        <v>0.1</v>
      </c>
      <c r="BE23" s="6">
        <v>24.5</v>
      </c>
      <c r="BF23" s="6">
        <v>0.5</v>
      </c>
      <c r="BG23" s="6"/>
      <c r="BH23" s="6"/>
      <c r="BI23" s="6"/>
      <c r="BJ23" s="6">
        <f t="shared" si="2"/>
        <v>1.0999999999999999</v>
      </c>
      <c r="BK23" s="6"/>
      <c r="BL23" s="6"/>
      <c r="BM23" s="12" t="s">
        <v>86</v>
      </c>
      <c r="BN23" s="14">
        <v>0.2</v>
      </c>
      <c r="BO23" s="7"/>
      <c r="BP23" s="7"/>
      <c r="BQ23" s="7">
        <f t="shared" si="3"/>
        <v>0.2</v>
      </c>
      <c r="BR23" s="6">
        <f t="shared" si="4"/>
        <v>0.2</v>
      </c>
      <c r="BS23" s="10">
        <f t="shared" si="5"/>
        <v>2.5999999999999996</v>
      </c>
      <c r="BT23" s="6"/>
    </row>
    <row r="24" spans="1:72" ht="15.95" customHeight="1" x14ac:dyDescent="0.25">
      <c r="A24" s="6">
        <v>1120162770</v>
      </c>
      <c r="B24" s="4" t="s">
        <v>188</v>
      </c>
      <c r="C24" s="6">
        <v>1.6</v>
      </c>
      <c r="D24" s="9" t="s">
        <v>85</v>
      </c>
      <c r="E24" s="6"/>
      <c r="F24" s="6"/>
      <c r="G24" s="10">
        <f t="shared" si="0"/>
        <v>1.6</v>
      </c>
      <c r="H24" s="6"/>
      <c r="I24" s="6"/>
      <c r="J24" s="6"/>
      <c r="K24" s="6"/>
      <c r="L24" s="9" t="s">
        <v>140</v>
      </c>
      <c r="M24" s="6">
        <v>0.1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0.1</v>
      </c>
      <c r="AG24" s="11"/>
      <c r="AH24" s="6"/>
      <c r="AI24" s="6"/>
      <c r="AJ24" s="6"/>
      <c r="AK24" s="4" t="s">
        <v>92</v>
      </c>
      <c r="AL24" s="6">
        <v>0.1</v>
      </c>
      <c r="AM24" s="6"/>
      <c r="AN24" s="6"/>
      <c r="AO24" s="6"/>
      <c r="AP24" s="6"/>
      <c r="AQ24" s="11"/>
      <c r="AR24" s="6"/>
      <c r="AS24" s="6"/>
      <c r="AT24" s="6"/>
      <c r="AU24" s="6"/>
      <c r="AV24" s="6"/>
      <c r="AW24" s="11"/>
      <c r="AX24" s="16"/>
      <c r="AY24" s="11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0.1</v>
      </c>
      <c r="BK24" s="6"/>
      <c r="BL24" s="6"/>
      <c r="BM24" s="12" t="s">
        <v>93</v>
      </c>
      <c r="BN24" s="14">
        <v>0.2</v>
      </c>
      <c r="BO24" s="7"/>
      <c r="BP24" s="7"/>
      <c r="BQ24" s="7">
        <f t="shared" si="3"/>
        <v>0.2</v>
      </c>
      <c r="BR24" s="6">
        <f t="shared" si="4"/>
        <v>0.2</v>
      </c>
      <c r="BS24" s="10">
        <f t="shared" si="5"/>
        <v>2</v>
      </c>
      <c r="BT24" s="6"/>
    </row>
    <row r="25" spans="1:72" ht="15.95" customHeight="1" x14ac:dyDescent="0.25">
      <c r="A25" s="6">
        <v>1120162771</v>
      </c>
      <c r="B25" s="4" t="s">
        <v>189</v>
      </c>
      <c r="C25" s="6"/>
      <c r="D25" s="11"/>
      <c r="E25" s="6"/>
      <c r="F25" s="6"/>
      <c r="G25" s="10">
        <f t="shared" si="0"/>
        <v>0</v>
      </c>
      <c r="H25" s="6"/>
      <c r="I25" s="6"/>
      <c r="J25" s="6">
        <v>2</v>
      </c>
      <c r="K25" s="6">
        <v>0.2</v>
      </c>
      <c r="L25" s="9" t="s">
        <v>140</v>
      </c>
      <c r="M25" s="6">
        <v>0.1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0.30000000000000004</v>
      </c>
      <c r="AG25" s="11"/>
      <c r="AH25" s="6"/>
      <c r="AI25" s="6"/>
      <c r="AJ25" s="6"/>
      <c r="AK25" s="4" t="s">
        <v>92</v>
      </c>
      <c r="AL25" s="6">
        <v>0.1</v>
      </c>
      <c r="AM25" s="6"/>
      <c r="AN25" s="6"/>
      <c r="AO25" s="6"/>
      <c r="AP25" s="6"/>
      <c r="AQ25" s="9" t="s">
        <v>170</v>
      </c>
      <c r="AR25" s="6">
        <v>0.1</v>
      </c>
      <c r="AS25" s="6"/>
      <c r="AT25" s="6"/>
      <c r="AU25" s="6"/>
      <c r="AV25" s="6"/>
      <c r="AW25" s="11"/>
      <c r="AX25" s="16"/>
      <c r="AY25" s="11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0.2</v>
      </c>
      <c r="BK25" s="7"/>
      <c r="BL25" s="7"/>
      <c r="BM25" s="12" t="s">
        <v>86</v>
      </c>
      <c r="BN25" s="14">
        <v>0.2</v>
      </c>
      <c r="BO25" s="7"/>
      <c r="BP25" s="7"/>
      <c r="BQ25" s="7">
        <f t="shared" si="3"/>
        <v>0.2</v>
      </c>
      <c r="BR25" s="6">
        <f t="shared" si="4"/>
        <v>0.2</v>
      </c>
      <c r="BS25" s="10">
        <f t="shared" si="5"/>
        <v>0.70000000000000007</v>
      </c>
      <c r="BT25" s="6"/>
    </row>
    <row r="26" spans="1:72" ht="15.95" customHeight="1" x14ac:dyDescent="0.25">
      <c r="A26" s="6">
        <v>1120162772</v>
      </c>
      <c r="B26" s="4" t="s">
        <v>190</v>
      </c>
      <c r="C26" s="6"/>
      <c r="D26" s="11"/>
      <c r="E26" s="6"/>
      <c r="F26" s="6"/>
      <c r="G26" s="10">
        <f t="shared" si="0"/>
        <v>0</v>
      </c>
      <c r="H26" s="6"/>
      <c r="I26" s="6"/>
      <c r="J26" s="6">
        <v>3</v>
      </c>
      <c r="K26" s="6">
        <v>0.3</v>
      </c>
      <c r="L26" s="11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0.3</v>
      </c>
      <c r="AG26" s="11"/>
      <c r="AH26" s="6"/>
      <c r="AI26" s="6"/>
      <c r="AJ26" s="6"/>
      <c r="AK26" s="6"/>
      <c r="AL26" s="6"/>
      <c r="AM26" s="6"/>
      <c r="AN26" s="6"/>
      <c r="AO26" s="6"/>
      <c r="AP26" s="6"/>
      <c r="AQ26" s="11"/>
      <c r="AR26" s="6"/>
      <c r="AS26" s="6"/>
      <c r="AT26" s="6"/>
      <c r="AU26" s="6"/>
      <c r="AV26" s="6"/>
      <c r="AW26" s="11"/>
      <c r="AX26" s="16"/>
      <c r="AY26" s="11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</v>
      </c>
      <c r="BK26" s="6"/>
      <c r="BL26" s="6"/>
      <c r="BM26" s="12" t="s">
        <v>86</v>
      </c>
      <c r="BN26" s="14">
        <v>0.2</v>
      </c>
      <c r="BO26" s="7"/>
      <c r="BP26" s="7"/>
      <c r="BQ26" s="7">
        <f t="shared" si="3"/>
        <v>0.2</v>
      </c>
      <c r="BR26" s="6">
        <f t="shared" si="4"/>
        <v>0.2</v>
      </c>
      <c r="BS26" s="10">
        <f t="shared" si="5"/>
        <v>0.5</v>
      </c>
      <c r="BT26" s="6"/>
    </row>
    <row r="27" spans="1:72" ht="15.95" customHeight="1" x14ac:dyDescent="0.25">
      <c r="A27" s="6">
        <v>1120162773</v>
      </c>
      <c r="B27" s="4" t="s">
        <v>191</v>
      </c>
      <c r="C27" s="6">
        <v>1.6</v>
      </c>
      <c r="D27" s="9" t="s">
        <v>105</v>
      </c>
      <c r="E27" s="6"/>
      <c r="F27" s="6"/>
      <c r="G27" s="10">
        <f t="shared" si="0"/>
        <v>1.6</v>
      </c>
      <c r="H27" s="6"/>
      <c r="I27" s="6"/>
      <c r="J27" s="6"/>
      <c r="K27" s="6"/>
      <c r="L27" s="9" t="s">
        <v>140</v>
      </c>
      <c r="M27" s="6">
        <v>0.1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4" t="s">
        <v>109</v>
      </c>
      <c r="Y27" s="6">
        <v>0.2</v>
      </c>
      <c r="Z27" s="6"/>
      <c r="AA27" s="6"/>
      <c r="AB27" s="6"/>
      <c r="AC27" s="6"/>
      <c r="AD27" s="6"/>
      <c r="AE27" s="6"/>
      <c r="AF27" s="6">
        <f t="shared" si="1"/>
        <v>0.30000000000000004</v>
      </c>
      <c r="AG27" s="11"/>
      <c r="AH27" s="6"/>
      <c r="AI27" s="6"/>
      <c r="AJ27" s="6"/>
      <c r="AK27" s="4" t="s">
        <v>92</v>
      </c>
      <c r="AL27" s="6">
        <v>0.1</v>
      </c>
      <c r="AM27" s="6"/>
      <c r="AN27" s="6"/>
      <c r="AO27" s="6"/>
      <c r="AP27" s="6"/>
      <c r="AQ27" s="9" t="s">
        <v>170</v>
      </c>
      <c r="AR27" s="6">
        <v>0.1</v>
      </c>
      <c r="AS27" s="6"/>
      <c r="AT27" s="6"/>
      <c r="AU27" s="6"/>
      <c r="AV27" s="6"/>
      <c r="AW27" s="11"/>
      <c r="AX27" s="14"/>
      <c r="AY27" s="6"/>
      <c r="AZ27" s="6"/>
      <c r="BA27" s="6"/>
      <c r="BB27" s="6"/>
      <c r="BC27" s="4" t="s">
        <v>92</v>
      </c>
      <c r="BD27" s="6">
        <v>0.1</v>
      </c>
      <c r="BE27" s="6">
        <v>4</v>
      </c>
      <c r="BF27" s="6">
        <v>0.1</v>
      </c>
      <c r="BG27" s="6"/>
      <c r="BH27" s="6"/>
      <c r="BI27" s="6"/>
      <c r="BJ27" s="6">
        <f t="shared" si="2"/>
        <v>0.4</v>
      </c>
      <c r="BK27" s="6"/>
      <c r="BL27" s="6"/>
      <c r="BM27" s="12" t="s">
        <v>93</v>
      </c>
      <c r="BN27" s="14">
        <v>0.2</v>
      </c>
      <c r="BO27" s="7"/>
      <c r="BP27" s="7"/>
      <c r="BQ27" s="7">
        <f t="shared" si="3"/>
        <v>0.2</v>
      </c>
      <c r="BR27" s="6">
        <f t="shared" si="4"/>
        <v>0.2</v>
      </c>
      <c r="BS27" s="10">
        <f t="shared" si="5"/>
        <v>2.5</v>
      </c>
      <c r="BT27" s="6"/>
    </row>
    <row r="28" spans="1:72" ht="15.95" customHeight="1" x14ac:dyDescent="0.25">
      <c r="A28" s="6">
        <v>1120162774</v>
      </c>
      <c r="B28" s="4" t="s">
        <v>192</v>
      </c>
      <c r="C28" s="6">
        <v>1.2</v>
      </c>
      <c r="D28" s="9" t="s">
        <v>97</v>
      </c>
      <c r="E28" s="6"/>
      <c r="F28" s="6"/>
      <c r="G28" s="10">
        <f t="shared" si="0"/>
        <v>1.2</v>
      </c>
      <c r="H28" s="6"/>
      <c r="I28" s="6"/>
      <c r="J28" s="6"/>
      <c r="K28" s="6"/>
      <c r="L28" s="1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>
        <f t="shared" si="1"/>
        <v>0</v>
      </c>
      <c r="AG28" s="9" t="s">
        <v>89</v>
      </c>
      <c r="AH28" s="6">
        <v>0.5</v>
      </c>
      <c r="AI28" s="6"/>
      <c r="AJ28" s="6"/>
      <c r="AK28" s="4" t="s">
        <v>92</v>
      </c>
      <c r="AL28" s="6">
        <v>0.1</v>
      </c>
      <c r="AM28" s="6"/>
      <c r="AN28" s="6"/>
      <c r="AO28" s="6"/>
      <c r="AP28" s="6"/>
      <c r="AQ28" s="9" t="s">
        <v>170</v>
      </c>
      <c r="AR28" s="6">
        <v>0.1</v>
      </c>
      <c r="AS28" s="6"/>
      <c r="AT28" s="6"/>
      <c r="AU28" s="6"/>
      <c r="AV28" s="6"/>
      <c r="AW28" s="11"/>
      <c r="AX28" s="14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>
        <f t="shared" si="2"/>
        <v>0.7</v>
      </c>
      <c r="BK28" s="6"/>
      <c r="BL28" s="6"/>
      <c r="BM28" s="12" t="s">
        <v>86</v>
      </c>
      <c r="BN28" s="14">
        <v>0.2</v>
      </c>
      <c r="BO28" s="7"/>
      <c r="BP28" s="7"/>
      <c r="BQ28" s="7">
        <f t="shared" si="3"/>
        <v>0.2</v>
      </c>
      <c r="BR28" s="6">
        <f t="shared" si="4"/>
        <v>0.2</v>
      </c>
      <c r="BS28" s="10">
        <f t="shared" si="5"/>
        <v>2.0999999999999996</v>
      </c>
      <c r="BT28" s="6"/>
    </row>
    <row r="29" spans="1:72" ht="15.95" customHeight="1" x14ac:dyDescent="0.25">
      <c r="A29" s="6">
        <v>1120162775</v>
      </c>
      <c r="B29" s="4" t="s">
        <v>193</v>
      </c>
      <c r="C29" s="6"/>
      <c r="D29" s="11"/>
      <c r="E29" s="6"/>
      <c r="F29" s="6"/>
      <c r="G29" s="10">
        <f t="shared" si="0"/>
        <v>0</v>
      </c>
      <c r="H29" s="6"/>
      <c r="I29" s="6"/>
      <c r="J29" s="6">
        <v>1</v>
      </c>
      <c r="K29" s="6">
        <v>0.1</v>
      </c>
      <c r="L29" s="9" t="s">
        <v>140</v>
      </c>
      <c r="M29" s="6">
        <v>0.1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>
        <f t="shared" si="1"/>
        <v>0.2</v>
      </c>
      <c r="AG29" s="11"/>
      <c r="AH29" s="6"/>
      <c r="AI29" s="6"/>
      <c r="AJ29" s="6"/>
      <c r="AK29" s="9" t="s">
        <v>194</v>
      </c>
      <c r="AL29" s="6">
        <v>0.2</v>
      </c>
      <c r="AM29" s="6"/>
      <c r="AN29" s="6"/>
      <c r="AO29" s="6"/>
      <c r="AP29" s="6"/>
      <c r="AQ29" s="9" t="s">
        <v>170</v>
      </c>
      <c r="AR29" s="6">
        <v>0.1</v>
      </c>
      <c r="AS29" s="6"/>
      <c r="AT29" s="6"/>
      <c r="AU29" s="6"/>
      <c r="AV29" s="6"/>
      <c r="AW29" s="11"/>
      <c r="AX29" s="14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>
        <f t="shared" si="2"/>
        <v>0.30000000000000004</v>
      </c>
      <c r="BK29" s="6"/>
      <c r="BL29" s="6"/>
      <c r="BM29" s="12" t="s">
        <v>86</v>
      </c>
      <c r="BN29" s="14">
        <v>0.2</v>
      </c>
      <c r="BO29" s="7"/>
      <c r="BP29" s="7"/>
      <c r="BQ29" s="7">
        <f t="shared" si="3"/>
        <v>0.2</v>
      </c>
      <c r="BR29" s="6">
        <f t="shared" si="4"/>
        <v>0.2</v>
      </c>
      <c r="BS29" s="10">
        <f t="shared" si="5"/>
        <v>0.7</v>
      </c>
      <c r="BT29" s="6"/>
    </row>
    <row r="30" spans="1:72" ht="15.95" customHeight="1" x14ac:dyDescent="0.25">
      <c r="A30" s="14">
        <v>1120162776</v>
      </c>
      <c r="B30" s="43" t="s">
        <v>195</v>
      </c>
      <c r="C30" s="14"/>
      <c r="D30" s="16"/>
      <c r="E30" s="14"/>
      <c r="F30" s="14"/>
      <c r="G30" s="10">
        <f t="shared" si="0"/>
        <v>0</v>
      </c>
      <c r="H30" s="6"/>
      <c r="I30" s="6"/>
      <c r="J30" s="14"/>
      <c r="K30" s="14"/>
      <c r="L30" s="1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6">
        <f t="shared" si="1"/>
        <v>0</v>
      </c>
      <c r="AG30" s="16"/>
      <c r="AH30" s="14"/>
      <c r="AI30" s="14"/>
      <c r="AJ30" s="14"/>
      <c r="AK30" s="4" t="s">
        <v>92</v>
      </c>
      <c r="AL30" s="6">
        <v>0.1</v>
      </c>
      <c r="AM30" s="14"/>
      <c r="AN30" s="14"/>
      <c r="AO30" s="14"/>
      <c r="AP30" s="14"/>
      <c r="AQ30" s="9" t="s">
        <v>170</v>
      </c>
      <c r="AR30" s="6">
        <v>0.1</v>
      </c>
      <c r="AS30" s="14"/>
      <c r="AT30" s="14"/>
      <c r="AU30" s="14"/>
      <c r="AV30" s="14"/>
      <c r="AW30" s="16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6">
        <f t="shared" si="2"/>
        <v>0.2</v>
      </c>
      <c r="BK30" s="14"/>
      <c r="BL30" s="14"/>
      <c r="BM30" s="12" t="s">
        <v>86</v>
      </c>
      <c r="BN30" s="14">
        <v>0.2</v>
      </c>
      <c r="BO30" s="14"/>
      <c r="BP30" s="14"/>
      <c r="BQ30" s="7">
        <f t="shared" si="3"/>
        <v>0.2</v>
      </c>
      <c r="BR30" s="6">
        <f t="shared" si="4"/>
        <v>0.2</v>
      </c>
      <c r="BS30" s="10">
        <f t="shared" si="5"/>
        <v>0.4</v>
      </c>
      <c r="BT30" s="14"/>
    </row>
    <row r="31" spans="1:72" ht="15" customHeight="1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6"/>
      <c r="BJ31" s="6"/>
      <c r="BK31" s="47"/>
      <c r="BL31" s="45"/>
      <c r="BM31" s="45"/>
      <c r="BN31" s="45"/>
      <c r="BO31" s="45"/>
      <c r="BP31" s="45"/>
      <c r="BQ31" s="48"/>
      <c r="BR31" s="49"/>
      <c r="BS31" s="50"/>
      <c r="BT31" s="5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7.7109375" style="52" customWidth="1"/>
    <col min="2" max="256" width="9" style="52" customWidth="1"/>
  </cols>
  <sheetData>
    <row r="1" spans="1:72" ht="30.9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0"/>
      <c r="K1" s="121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1"/>
      <c r="AD1" s="121"/>
      <c r="AE1" s="121"/>
      <c r="AF1" s="121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8.95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1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1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1"/>
      <c r="S3" s="122" t="s">
        <v>18</v>
      </c>
      <c r="T3" s="121"/>
      <c r="U3" s="121"/>
      <c r="V3" s="122" t="s">
        <v>19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135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51" customHeight="1" x14ac:dyDescent="0.2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1"/>
      <c r="L4" s="131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1"/>
      <c r="X4" s="118" t="s">
        <v>39</v>
      </c>
      <c r="Y4" s="121"/>
      <c r="Z4" s="118" t="s">
        <v>40</v>
      </c>
      <c r="AA4" s="121"/>
      <c r="AB4" s="118" t="s">
        <v>41</v>
      </c>
      <c r="AC4" s="121"/>
      <c r="AD4" s="118" t="s">
        <v>42</v>
      </c>
      <c r="AE4" s="121"/>
      <c r="AF4" s="120"/>
      <c r="AG4" s="118" t="s">
        <v>43</v>
      </c>
      <c r="AH4" s="121"/>
      <c r="AI4" s="118" t="s">
        <v>44</v>
      </c>
      <c r="AJ4" s="121"/>
      <c r="AK4" s="118" t="s">
        <v>45</v>
      </c>
      <c r="AL4" s="121"/>
      <c r="AM4" s="118" t="s">
        <v>46</v>
      </c>
      <c r="AN4" s="121"/>
      <c r="AO4" s="118" t="s">
        <v>47</v>
      </c>
      <c r="AP4" s="121"/>
      <c r="AQ4" s="118" t="s">
        <v>48</v>
      </c>
      <c r="AR4" s="121"/>
      <c r="AS4" s="118" t="s">
        <v>49</v>
      </c>
      <c r="AT4" s="121"/>
      <c r="AU4" s="118" t="s">
        <v>50</v>
      </c>
      <c r="AV4" s="121"/>
      <c r="AW4" s="118" t="s">
        <v>51</v>
      </c>
      <c r="AX4" s="121"/>
      <c r="AY4" s="121"/>
      <c r="AZ4" s="121"/>
      <c r="BA4" s="118" t="s">
        <v>52</v>
      </c>
      <c r="BB4" s="121"/>
      <c r="BC4" s="118" t="s">
        <v>53</v>
      </c>
      <c r="BD4" s="121"/>
      <c r="BE4" s="118" t="s">
        <v>54</v>
      </c>
      <c r="BF4" s="121"/>
      <c r="BG4" s="3" t="s">
        <v>55</v>
      </c>
      <c r="BH4" s="118" t="s">
        <v>56</v>
      </c>
      <c r="BI4" s="121"/>
      <c r="BJ4" s="120"/>
      <c r="BK4" s="118" t="s">
        <v>57</v>
      </c>
      <c r="BL4" s="118" t="s">
        <v>35</v>
      </c>
      <c r="BM4" s="118" t="s">
        <v>58</v>
      </c>
      <c r="BN4" s="121"/>
      <c r="BO4" s="121"/>
      <c r="BP4" s="121"/>
      <c r="BQ4" s="121"/>
      <c r="BR4" s="120"/>
      <c r="BS4" s="6"/>
      <c r="BT4" s="6"/>
    </row>
    <row r="5" spans="1:72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6">
        <v>1120152720</v>
      </c>
      <c r="B6" s="4" t="s">
        <v>196</v>
      </c>
      <c r="C6" s="6"/>
      <c r="D6" s="6"/>
      <c r="E6" s="6">
        <v>1.6</v>
      </c>
      <c r="F6" s="9" t="s">
        <v>197</v>
      </c>
      <c r="G6" s="10">
        <f t="shared" ref="G6:G11" si="0">SUM(C6,E6)</f>
        <v>1.6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5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>
        <v>4</v>
      </c>
      <c r="BF6" s="6">
        <v>0.1</v>
      </c>
      <c r="BG6" s="6"/>
      <c r="BH6" s="6"/>
      <c r="BI6" s="6"/>
      <c r="BJ6" s="6">
        <f t="shared" ref="BJ6:BJ25" si="2">SUM(BI6,BG6,BF6,BD6,BB6,AZ6,AV6,AT6,AR6,AP6,AN6,AL6,AJ6,AH6)</f>
        <v>0.1</v>
      </c>
      <c r="BK6" s="6"/>
      <c r="BL6" s="6"/>
      <c r="BM6" s="12" t="s">
        <v>93</v>
      </c>
      <c r="BN6" s="14">
        <v>0.2</v>
      </c>
      <c r="BO6" s="7"/>
      <c r="BP6" s="7"/>
      <c r="BQ6" s="7">
        <f t="shared" ref="BQ6:BQ14" si="3">SUM(BP6+BN6)</f>
        <v>0.2</v>
      </c>
      <c r="BR6" s="6">
        <f t="shared" ref="BR6:BR25" si="4">SUM(BQ6,BL6)</f>
        <v>0.2</v>
      </c>
      <c r="BS6" s="10">
        <f t="shared" ref="BS6:BS25" si="5">SUM(BR6,BJ6,AF6,G6)</f>
        <v>1.9000000000000001</v>
      </c>
      <c r="BT6" s="6"/>
    </row>
    <row r="7" spans="1:72" ht="15.95" customHeight="1" x14ac:dyDescent="0.25">
      <c r="A7" s="6">
        <v>1120152721</v>
      </c>
      <c r="B7" s="4" t="s">
        <v>198</v>
      </c>
      <c r="C7" s="6"/>
      <c r="D7" s="6"/>
      <c r="E7" s="6"/>
      <c r="F7" s="11"/>
      <c r="G7" s="10">
        <f t="shared" si="0"/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12" t="s">
        <v>138</v>
      </c>
      <c r="BN7" s="14">
        <v>0.2</v>
      </c>
      <c r="BO7" s="7"/>
      <c r="BP7" s="7"/>
      <c r="BQ7" s="7">
        <f t="shared" si="3"/>
        <v>0.2</v>
      </c>
      <c r="BR7" s="6">
        <f t="shared" si="4"/>
        <v>0.2</v>
      </c>
      <c r="BS7" s="10">
        <f t="shared" si="5"/>
        <v>0.2</v>
      </c>
      <c r="BT7" s="6"/>
    </row>
    <row r="8" spans="1:72" ht="15.95" customHeight="1" x14ac:dyDescent="0.25">
      <c r="A8" s="6">
        <v>1120152722</v>
      </c>
      <c r="B8" s="4" t="s">
        <v>199</v>
      </c>
      <c r="C8" s="6"/>
      <c r="D8" s="6"/>
      <c r="E8" s="6"/>
      <c r="F8" s="11"/>
      <c r="G8" s="10">
        <f t="shared" si="0"/>
        <v>0</v>
      </c>
      <c r="H8" s="6"/>
      <c r="I8" s="6"/>
      <c r="J8" s="6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12" t="s">
        <v>93</v>
      </c>
      <c r="BN8" s="14">
        <v>0.2</v>
      </c>
      <c r="BO8" s="7"/>
      <c r="BP8" s="7"/>
      <c r="BQ8" s="7">
        <f t="shared" si="3"/>
        <v>0.2</v>
      </c>
      <c r="BR8" s="6">
        <f t="shared" si="4"/>
        <v>0.2</v>
      </c>
      <c r="BS8" s="10">
        <f t="shared" si="5"/>
        <v>0.2</v>
      </c>
      <c r="BT8" s="6"/>
    </row>
    <row r="9" spans="1:72" ht="15.95" customHeight="1" x14ac:dyDescent="0.25">
      <c r="A9" s="6">
        <v>1120152723</v>
      </c>
      <c r="B9" s="4" t="s">
        <v>200</v>
      </c>
      <c r="C9" s="6"/>
      <c r="D9" s="6"/>
      <c r="E9" s="6"/>
      <c r="F9" s="11"/>
      <c r="G9" s="10">
        <f t="shared" si="0"/>
        <v>0</v>
      </c>
      <c r="H9" s="6"/>
      <c r="I9" s="6"/>
      <c r="J9" s="6"/>
      <c r="K9" s="3"/>
      <c r="L9" s="3"/>
      <c r="M9" s="6"/>
      <c r="N9" s="4" t="s">
        <v>201</v>
      </c>
      <c r="O9" s="4" t="s">
        <v>202</v>
      </c>
      <c r="P9" s="6">
        <v>2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2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6"/>
      <c r="BL9" s="6"/>
      <c r="BM9" s="12" t="s">
        <v>93</v>
      </c>
      <c r="BN9" s="14">
        <v>0.2</v>
      </c>
      <c r="BO9" s="7"/>
      <c r="BP9" s="7"/>
      <c r="BQ9" s="7">
        <f t="shared" si="3"/>
        <v>0.2</v>
      </c>
      <c r="BR9" s="6">
        <f t="shared" si="4"/>
        <v>0.2</v>
      </c>
      <c r="BS9" s="10">
        <f t="shared" si="5"/>
        <v>2.2000000000000002</v>
      </c>
      <c r="BT9" s="6"/>
    </row>
    <row r="10" spans="1:72" ht="15.95" customHeight="1" x14ac:dyDescent="0.25">
      <c r="A10" s="6">
        <v>1120152724</v>
      </c>
      <c r="B10" s="4" t="s">
        <v>203</v>
      </c>
      <c r="C10" s="6"/>
      <c r="D10" s="11"/>
      <c r="E10" s="6"/>
      <c r="F10" s="11"/>
      <c r="G10" s="10">
        <f t="shared" si="0"/>
        <v>0</v>
      </c>
      <c r="H10" s="6"/>
      <c r="I10" s="6"/>
      <c r="J10" s="6"/>
      <c r="K10" s="3"/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7"/>
      <c r="BL10" s="7"/>
      <c r="BM10" s="12" t="s">
        <v>93</v>
      </c>
      <c r="BN10" s="14">
        <v>0.2</v>
      </c>
      <c r="BO10" s="7"/>
      <c r="BP10" s="7"/>
      <c r="BQ10" s="7">
        <f t="shared" si="3"/>
        <v>0.2</v>
      </c>
      <c r="BR10" s="6">
        <f t="shared" si="4"/>
        <v>0.2</v>
      </c>
      <c r="BS10" s="10">
        <f t="shared" si="5"/>
        <v>0.2</v>
      </c>
      <c r="BT10" s="6"/>
    </row>
    <row r="11" spans="1:72" ht="15.95" customHeight="1" x14ac:dyDescent="0.25">
      <c r="A11" s="6">
        <v>1120152725</v>
      </c>
      <c r="B11" s="4" t="s">
        <v>204</v>
      </c>
      <c r="C11" s="6">
        <v>1.4</v>
      </c>
      <c r="D11" s="9" t="s">
        <v>129</v>
      </c>
      <c r="E11" s="6"/>
      <c r="F11" s="11"/>
      <c r="G11" s="10">
        <f t="shared" si="0"/>
        <v>1.4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</v>
      </c>
      <c r="AG11" s="11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</v>
      </c>
      <c r="BK11" s="6"/>
      <c r="BL11" s="6"/>
      <c r="BM11" s="12" t="s">
        <v>93</v>
      </c>
      <c r="BN11" s="14">
        <v>0.2</v>
      </c>
      <c r="BO11" s="7"/>
      <c r="BP11" s="7"/>
      <c r="BQ11" s="7">
        <f t="shared" si="3"/>
        <v>0.2</v>
      </c>
      <c r="BR11" s="6">
        <f t="shared" si="4"/>
        <v>0.2</v>
      </c>
      <c r="BS11" s="10">
        <f t="shared" si="5"/>
        <v>1.5999999999999999</v>
      </c>
      <c r="BT11" s="6"/>
    </row>
    <row r="12" spans="1:72" ht="15.95" customHeight="1" x14ac:dyDescent="0.25">
      <c r="A12" s="6">
        <v>1120152726</v>
      </c>
      <c r="B12" s="4" t="s">
        <v>205</v>
      </c>
      <c r="C12" s="6">
        <v>1.2</v>
      </c>
      <c r="D12" s="9" t="s">
        <v>132</v>
      </c>
      <c r="E12" s="6">
        <v>1.6</v>
      </c>
      <c r="F12" s="9" t="s">
        <v>206</v>
      </c>
      <c r="G12" s="10">
        <v>2</v>
      </c>
      <c r="H12" s="6"/>
      <c r="I12" s="6"/>
      <c r="J12" s="6">
        <v>1</v>
      </c>
      <c r="K12" s="3" t="s">
        <v>167</v>
      </c>
      <c r="L12" s="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</v>
      </c>
      <c r="AG12" s="9" t="s">
        <v>89</v>
      </c>
      <c r="AH12" s="6">
        <v>0.5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1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>
        <v>4</v>
      </c>
      <c r="BF12" s="6">
        <v>0.1</v>
      </c>
      <c r="BG12" s="6"/>
      <c r="BH12" s="6"/>
      <c r="BI12" s="6"/>
      <c r="BJ12" s="6">
        <f t="shared" si="2"/>
        <v>0.6</v>
      </c>
      <c r="BK12" s="6"/>
      <c r="BL12" s="6"/>
      <c r="BM12" s="12" t="s">
        <v>207</v>
      </c>
      <c r="BN12" s="13">
        <v>0.4</v>
      </c>
      <c r="BO12" s="7"/>
      <c r="BP12" s="7"/>
      <c r="BQ12" s="7">
        <f t="shared" si="3"/>
        <v>0.4</v>
      </c>
      <c r="BR12" s="6">
        <f t="shared" si="4"/>
        <v>0.4</v>
      </c>
      <c r="BS12" s="10">
        <f t="shared" si="5"/>
        <v>3</v>
      </c>
      <c r="BT12" s="6"/>
    </row>
    <row r="13" spans="1:72" ht="15.95" customHeight="1" x14ac:dyDescent="0.25">
      <c r="A13" s="6">
        <v>1120152727</v>
      </c>
      <c r="B13" s="4" t="s">
        <v>208</v>
      </c>
      <c r="C13" s="6">
        <v>1.6</v>
      </c>
      <c r="D13" s="9" t="s">
        <v>105</v>
      </c>
      <c r="E13" s="6">
        <v>1.6</v>
      </c>
      <c r="F13" s="9" t="s">
        <v>209</v>
      </c>
      <c r="G13" s="10">
        <v>2</v>
      </c>
      <c r="H13" s="6"/>
      <c r="I13" s="6"/>
      <c r="J13" s="6"/>
      <c r="K13" s="3"/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11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9" t="s">
        <v>130</v>
      </c>
      <c r="AT13" s="6">
        <v>0.1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>
        <v>4</v>
      </c>
      <c r="BF13" s="6">
        <v>0.1</v>
      </c>
      <c r="BG13" s="6"/>
      <c r="BH13" s="6"/>
      <c r="BI13" s="6"/>
      <c r="BJ13" s="6">
        <f t="shared" si="2"/>
        <v>0.2</v>
      </c>
      <c r="BK13" s="7"/>
      <c r="BL13" s="7"/>
      <c r="BM13" s="12" t="s">
        <v>93</v>
      </c>
      <c r="BN13" s="14">
        <v>0.2</v>
      </c>
      <c r="BO13" s="3" t="s">
        <v>210</v>
      </c>
      <c r="BP13" s="7">
        <v>0.5</v>
      </c>
      <c r="BQ13" s="7">
        <f t="shared" si="3"/>
        <v>0.7</v>
      </c>
      <c r="BR13" s="6">
        <f t="shared" si="4"/>
        <v>0.7</v>
      </c>
      <c r="BS13" s="10">
        <f t="shared" si="5"/>
        <v>2.9</v>
      </c>
      <c r="BT13" s="6"/>
    </row>
    <row r="14" spans="1:72" ht="15.95" customHeight="1" x14ac:dyDescent="0.25">
      <c r="A14" s="6">
        <v>1120152728</v>
      </c>
      <c r="B14" s="4" t="s">
        <v>211</v>
      </c>
      <c r="C14" s="6">
        <v>1.2</v>
      </c>
      <c r="D14" s="9" t="s">
        <v>97</v>
      </c>
      <c r="E14" s="6"/>
      <c r="F14" s="11"/>
      <c r="G14" s="10">
        <f>SUM(C14,E14)</f>
        <v>1.2</v>
      </c>
      <c r="H14" s="6"/>
      <c r="I14" s="6"/>
      <c r="J14" s="6">
        <v>2</v>
      </c>
      <c r="K14" s="3" t="s">
        <v>212</v>
      </c>
      <c r="L14" s="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9" t="s">
        <v>130</v>
      </c>
      <c r="AT14" s="6">
        <v>0.1</v>
      </c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0.1</v>
      </c>
      <c r="BK14" s="6"/>
      <c r="BL14" s="6"/>
      <c r="BM14" s="12" t="s">
        <v>93</v>
      </c>
      <c r="BN14" s="14">
        <v>0.2</v>
      </c>
      <c r="BO14" s="7"/>
      <c r="BP14" s="7"/>
      <c r="BQ14" s="7">
        <f t="shared" si="3"/>
        <v>0.2</v>
      </c>
      <c r="BR14" s="6">
        <f t="shared" si="4"/>
        <v>0.2</v>
      </c>
      <c r="BS14" s="10">
        <f t="shared" si="5"/>
        <v>1.5</v>
      </c>
      <c r="BT14" s="6"/>
    </row>
    <row r="15" spans="1:72" ht="15.95" customHeight="1" x14ac:dyDescent="0.25">
      <c r="A15" s="6">
        <v>1120152730</v>
      </c>
      <c r="B15" s="4" t="s">
        <v>213</v>
      </c>
      <c r="C15" s="6"/>
      <c r="D15" s="11"/>
      <c r="E15" s="6">
        <v>1.6</v>
      </c>
      <c r="F15" s="9" t="s">
        <v>214</v>
      </c>
      <c r="G15" s="10">
        <f>SUM(C15,E15)</f>
        <v>1.6</v>
      </c>
      <c r="H15" s="6"/>
      <c r="I15" s="6"/>
      <c r="J15" s="6">
        <v>2</v>
      </c>
      <c r="K15" s="6">
        <v>0.2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0.2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1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>
        <v>8</v>
      </c>
      <c r="BF15" s="6">
        <v>0.2</v>
      </c>
      <c r="BG15" s="6"/>
      <c r="BH15" s="6"/>
      <c r="BI15" s="6"/>
      <c r="BJ15" s="6">
        <f t="shared" si="2"/>
        <v>0.2</v>
      </c>
      <c r="BK15" s="7"/>
      <c r="BL15" s="7"/>
      <c r="BM15" s="12" t="s">
        <v>86</v>
      </c>
      <c r="BN15" s="14">
        <v>0.3</v>
      </c>
      <c r="BO15" s="3" t="s">
        <v>215</v>
      </c>
      <c r="BP15" s="7">
        <v>0.8</v>
      </c>
      <c r="BQ15" s="7">
        <v>1</v>
      </c>
      <c r="BR15" s="6">
        <f t="shared" si="4"/>
        <v>1</v>
      </c>
      <c r="BS15" s="10">
        <f t="shared" si="5"/>
        <v>3</v>
      </c>
      <c r="BT15" s="6"/>
    </row>
    <row r="16" spans="1:72" ht="15.95" customHeight="1" x14ac:dyDescent="0.25">
      <c r="A16" s="6">
        <v>1120152731</v>
      </c>
      <c r="B16" s="4" t="s">
        <v>216</v>
      </c>
      <c r="C16" s="6"/>
      <c r="D16" s="11"/>
      <c r="E16" s="6">
        <v>1.6</v>
      </c>
      <c r="F16" s="9" t="s">
        <v>217</v>
      </c>
      <c r="G16" s="10">
        <f>SUM(C16,E16)</f>
        <v>1.6</v>
      </c>
      <c r="H16" s="6"/>
      <c r="I16" s="6"/>
      <c r="J16" s="6">
        <v>4</v>
      </c>
      <c r="K16" s="6">
        <v>0.4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0.4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1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>
        <v>8</v>
      </c>
      <c r="BF16" s="6">
        <v>0.2</v>
      </c>
      <c r="BG16" s="6"/>
      <c r="BH16" s="6"/>
      <c r="BI16" s="6"/>
      <c r="BJ16" s="6">
        <f t="shared" si="2"/>
        <v>0.2</v>
      </c>
      <c r="BK16" s="6"/>
      <c r="BL16" s="6"/>
      <c r="BM16" s="12" t="s">
        <v>93</v>
      </c>
      <c r="BN16" s="14">
        <v>0.2</v>
      </c>
      <c r="BO16" s="3" t="s">
        <v>218</v>
      </c>
      <c r="BP16" s="7">
        <v>0.1</v>
      </c>
      <c r="BQ16" s="7">
        <f t="shared" ref="BQ16:BQ25" si="6">SUM(BP16+BN16)</f>
        <v>0.30000000000000004</v>
      </c>
      <c r="BR16" s="6">
        <f t="shared" si="4"/>
        <v>0.30000000000000004</v>
      </c>
      <c r="BS16" s="10">
        <f t="shared" si="5"/>
        <v>2.5</v>
      </c>
      <c r="BT16" s="6"/>
    </row>
    <row r="17" spans="1:72" ht="15.95" customHeight="1" x14ac:dyDescent="0.25">
      <c r="A17" s="6">
        <v>1120152732</v>
      </c>
      <c r="B17" s="4" t="s">
        <v>219</v>
      </c>
      <c r="C17" s="6">
        <v>1.2</v>
      </c>
      <c r="D17" s="9" t="s">
        <v>108</v>
      </c>
      <c r="E17" s="6">
        <v>1.6</v>
      </c>
      <c r="F17" s="9" t="s">
        <v>220</v>
      </c>
      <c r="G17" s="10">
        <v>2</v>
      </c>
      <c r="H17" s="6"/>
      <c r="I17" s="6"/>
      <c r="J17" s="6">
        <v>4</v>
      </c>
      <c r="K17" s="6">
        <v>0.4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0.4</v>
      </c>
      <c r="AG17" s="9" t="s">
        <v>89</v>
      </c>
      <c r="AH17" s="6">
        <v>0.5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1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0.5</v>
      </c>
      <c r="BK17" s="6"/>
      <c r="BL17" s="6"/>
      <c r="BM17" s="12" t="s">
        <v>93</v>
      </c>
      <c r="BN17" s="14">
        <v>0.2</v>
      </c>
      <c r="BO17" s="3" t="s">
        <v>218</v>
      </c>
      <c r="BP17" s="7">
        <v>0.1</v>
      </c>
      <c r="BQ17" s="7">
        <f t="shared" si="6"/>
        <v>0.30000000000000004</v>
      </c>
      <c r="BR17" s="6">
        <f t="shared" si="4"/>
        <v>0.30000000000000004</v>
      </c>
      <c r="BS17" s="10">
        <f t="shared" si="5"/>
        <v>3.2</v>
      </c>
      <c r="BT17" s="6"/>
    </row>
    <row r="18" spans="1:72" ht="15.95" customHeight="1" x14ac:dyDescent="0.25">
      <c r="A18" s="6">
        <v>1120152733</v>
      </c>
      <c r="B18" s="4" t="s">
        <v>221</v>
      </c>
      <c r="C18" s="6">
        <v>1.2</v>
      </c>
      <c r="D18" s="9" t="s">
        <v>124</v>
      </c>
      <c r="E18" s="6"/>
      <c r="F18" s="11"/>
      <c r="G18" s="10">
        <f>SUM(C18,E18)</f>
        <v>1.2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</v>
      </c>
      <c r="AG18" s="11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9" t="s">
        <v>130</v>
      </c>
      <c r="AT18" s="6">
        <v>0.1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0.1</v>
      </c>
      <c r="BK18" s="7"/>
      <c r="BL18" s="7"/>
      <c r="BM18" s="12" t="s">
        <v>93</v>
      </c>
      <c r="BN18" s="14">
        <v>0.2</v>
      </c>
      <c r="BO18" s="7"/>
      <c r="BP18" s="7"/>
      <c r="BQ18" s="7">
        <f t="shared" si="6"/>
        <v>0.2</v>
      </c>
      <c r="BR18" s="6">
        <f t="shared" si="4"/>
        <v>0.2</v>
      </c>
      <c r="BS18" s="10">
        <f t="shared" si="5"/>
        <v>1.5</v>
      </c>
      <c r="BT18" s="6"/>
    </row>
    <row r="19" spans="1:72" ht="15.95" customHeight="1" x14ac:dyDescent="0.25">
      <c r="A19" s="6">
        <v>1120152734</v>
      </c>
      <c r="B19" s="4" t="s">
        <v>222</v>
      </c>
      <c r="C19" s="6">
        <v>1.2</v>
      </c>
      <c r="D19" s="9" t="s">
        <v>118</v>
      </c>
      <c r="E19" s="6">
        <v>1.6</v>
      </c>
      <c r="F19" s="9" t="s">
        <v>223</v>
      </c>
      <c r="G19" s="10">
        <v>2</v>
      </c>
      <c r="H19" s="6"/>
      <c r="I19" s="6"/>
      <c r="J19" s="6">
        <v>1</v>
      </c>
      <c r="K19" s="6">
        <v>0.1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0.1</v>
      </c>
      <c r="AG19" s="11"/>
      <c r="AH19" s="6"/>
      <c r="AI19" s="6"/>
      <c r="AJ19" s="6"/>
      <c r="AK19" s="4" t="s">
        <v>92</v>
      </c>
      <c r="AL19" s="6">
        <v>0.1</v>
      </c>
      <c r="AM19" s="6"/>
      <c r="AN19" s="6"/>
      <c r="AO19" s="6"/>
      <c r="AP19" s="6"/>
      <c r="AQ19" s="6"/>
      <c r="AR19" s="6"/>
      <c r="AS19" s="11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>
        <v>4</v>
      </c>
      <c r="BF19" s="6">
        <v>0.1</v>
      </c>
      <c r="BG19" s="6"/>
      <c r="BH19" s="6"/>
      <c r="BI19" s="6"/>
      <c r="BJ19" s="6">
        <f t="shared" si="2"/>
        <v>0.2</v>
      </c>
      <c r="BK19" s="6"/>
      <c r="BL19" s="6"/>
      <c r="BM19" s="12" t="s">
        <v>138</v>
      </c>
      <c r="BN19" s="14">
        <v>0.2</v>
      </c>
      <c r="BO19" s="3" t="s">
        <v>215</v>
      </c>
      <c r="BP19" s="7">
        <v>0.8</v>
      </c>
      <c r="BQ19" s="7">
        <f t="shared" si="6"/>
        <v>1</v>
      </c>
      <c r="BR19" s="6">
        <f t="shared" si="4"/>
        <v>1</v>
      </c>
      <c r="BS19" s="10">
        <f t="shared" si="5"/>
        <v>3.3</v>
      </c>
      <c r="BT19" s="6"/>
    </row>
    <row r="20" spans="1:72" ht="15.95" customHeight="1" x14ac:dyDescent="0.25">
      <c r="A20" s="6">
        <v>1120152736</v>
      </c>
      <c r="B20" s="4" t="s">
        <v>224</v>
      </c>
      <c r="C20" s="6"/>
      <c r="D20" s="11"/>
      <c r="E20" s="6"/>
      <c r="F20" s="11"/>
      <c r="G20" s="10">
        <f>SUM(C20,E20)</f>
        <v>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1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6"/>
      <c r="BL20" s="6"/>
      <c r="BM20" s="12" t="s">
        <v>225</v>
      </c>
      <c r="BN20" s="14">
        <v>0.2</v>
      </c>
      <c r="BO20" s="7"/>
      <c r="BP20" s="7"/>
      <c r="BQ20" s="7">
        <f t="shared" si="6"/>
        <v>0.2</v>
      </c>
      <c r="BR20" s="6">
        <f t="shared" si="4"/>
        <v>0.2</v>
      </c>
      <c r="BS20" s="10">
        <f t="shared" si="5"/>
        <v>0.2</v>
      </c>
      <c r="BT20" s="6"/>
    </row>
    <row r="21" spans="1:72" ht="15.95" customHeight="1" x14ac:dyDescent="0.25">
      <c r="A21" s="6">
        <v>1120152737</v>
      </c>
      <c r="B21" s="4" t="s">
        <v>226</v>
      </c>
      <c r="C21" s="6">
        <v>1.2</v>
      </c>
      <c r="D21" s="9" t="s">
        <v>114</v>
      </c>
      <c r="E21" s="6">
        <v>1.6</v>
      </c>
      <c r="F21" s="9" t="s">
        <v>227</v>
      </c>
      <c r="G21" s="10">
        <v>2</v>
      </c>
      <c r="H21" s="6"/>
      <c r="I21" s="6"/>
      <c r="J21" s="6">
        <v>1</v>
      </c>
      <c r="K21" s="6">
        <v>0.1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0.1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1"/>
      <c r="AT21" s="6"/>
      <c r="AU21" s="6"/>
      <c r="AV21" s="6"/>
      <c r="AW21" s="6"/>
      <c r="AX21" s="6"/>
      <c r="AY21" s="6"/>
      <c r="AZ21" s="6"/>
      <c r="BA21" s="6"/>
      <c r="BB21" s="6"/>
      <c r="BC21" s="4" t="s">
        <v>92</v>
      </c>
      <c r="BD21" s="6">
        <v>0.1</v>
      </c>
      <c r="BE21" s="6">
        <v>11</v>
      </c>
      <c r="BF21" s="6">
        <v>0.2</v>
      </c>
      <c r="BG21" s="6"/>
      <c r="BH21" s="6"/>
      <c r="BI21" s="6"/>
      <c r="BJ21" s="6">
        <f t="shared" si="2"/>
        <v>0.30000000000000004</v>
      </c>
      <c r="BK21" s="7"/>
      <c r="BL21" s="7"/>
      <c r="BM21" s="12" t="s">
        <v>138</v>
      </c>
      <c r="BN21" s="14">
        <v>0.2</v>
      </c>
      <c r="BO21" s="7"/>
      <c r="BP21" s="7"/>
      <c r="BQ21" s="7">
        <f t="shared" si="6"/>
        <v>0.2</v>
      </c>
      <c r="BR21" s="6">
        <f t="shared" si="4"/>
        <v>0.2</v>
      </c>
      <c r="BS21" s="10">
        <f t="shared" si="5"/>
        <v>2.6</v>
      </c>
      <c r="BT21" s="6"/>
    </row>
    <row r="22" spans="1:72" ht="15.95" customHeight="1" x14ac:dyDescent="0.25">
      <c r="A22" s="6">
        <v>1120152738</v>
      </c>
      <c r="B22" s="4" t="s">
        <v>228</v>
      </c>
      <c r="C22" s="6">
        <v>1.2</v>
      </c>
      <c r="D22" s="9" t="s">
        <v>116</v>
      </c>
      <c r="E22" s="6">
        <v>1.6</v>
      </c>
      <c r="F22" s="9" t="s">
        <v>229</v>
      </c>
      <c r="G22" s="10">
        <v>2</v>
      </c>
      <c r="H22" s="6"/>
      <c r="I22" s="6"/>
      <c r="J22" s="6">
        <v>3</v>
      </c>
      <c r="K22" s="6">
        <v>0.3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0.3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1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9" t="s">
        <v>230</v>
      </c>
      <c r="BI22" s="6">
        <v>1</v>
      </c>
      <c r="BJ22" s="6">
        <f t="shared" si="2"/>
        <v>1</v>
      </c>
      <c r="BK22" s="6"/>
      <c r="BL22" s="6"/>
      <c r="BM22" s="12" t="s">
        <v>138</v>
      </c>
      <c r="BN22" s="14">
        <v>0.2</v>
      </c>
      <c r="BO22" s="7"/>
      <c r="BP22" s="7"/>
      <c r="BQ22" s="7">
        <f t="shared" si="6"/>
        <v>0.2</v>
      </c>
      <c r="BR22" s="6">
        <f t="shared" si="4"/>
        <v>0.2</v>
      </c>
      <c r="BS22" s="10">
        <f t="shared" si="5"/>
        <v>3.5</v>
      </c>
      <c r="BT22" s="6"/>
    </row>
    <row r="23" spans="1:72" ht="15.95" customHeight="1" x14ac:dyDescent="0.25">
      <c r="A23" s="6">
        <v>1120152739</v>
      </c>
      <c r="B23" s="4" t="s">
        <v>231</v>
      </c>
      <c r="C23" s="6">
        <v>1.6</v>
      </c>
      <c r="D23" s="9" t="s">
        <v>85</v>
      </c>
      <c r="E23" s="6">
        <v>1.6</v>
      </c>
      <c r="F23" s="9" t="s">
        <v>232</v>
      </c>
      <c r="G23" s="10">
        <v>2</v>
      </c>
      <c r="H23" s="6"/>
      <c r="I23" s="6"/>
      <c r="J23" s="6">
        <v>4</v>
      </c>
      <c r="K23" s="6">
        <v>0.4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0.4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9" t="s">
        <v>130</v>
      </c>
      <c r="AT23" s="6">
        <v>0.1</v>
      </c>
      <c r="AU23" s="6"/>
      <c r="AV23" s="6"/>
      <c r="AW23" s="6"/>
      <c r="AX23" s="6"/>
      <c r="AY23" s="6"/>
      <c r="AZ23" s="6"/>
      <c r="BA23" s="6"/>
      <c r="BB23" s="6"/>
      <c r="BC23" s="4" t="s">
        <v>92</v>
      </c>
      <c r="BD23" s="6">
        <v>0.1</v>
      </c>
      <c r="BE23" s="6">
        <v>4</v>
      </c>
      <c r="BF23" s="6">
        <v>0.1</v>
      </c>
      <c r="BG23" s="6"/>
      <c r="BH23" s="6"/>
      <c r="BI23" s="6"/>
      <c r="BJ23" s="6">
        <f t="shared" si="2"/>
        <v>0.30000000000000004</v>
      </c>
      <c r="BK23" s="6"/>
      <c r="BL23" s="6"/>
      <c r="BM23" s="12" t="s">
        <v>138</v>
      </c>
      <c r="BN23" s="14">
        <v>0.2</v>
      </c>
      <c r="BO23" s="3" t="s">
        <v>218</v>
      </c>
      <c r="BP23" s="7">
        <v>0.1</v>
      </c>
      <c r="BQ23" s="7">
        <f t="shared" si="6"/>
        <v>0.30000000000000004</v>
      </c>
      <c r="BR23" s="6">
        <f t="shared" si="4"/>
        <v>0.30000000000000004</v>
      </c>
      <c r="BS23" s="10">
        <f t="shared" si="5"/>
        <v>3</v>
      </c>
      <c r="BT23" s="6"/>
    </row>
    <row r="24" spans="1:72" ht="15.95" customHeight="1" x14ac:dyDescent="0.25">
      <c r="A24" s="6">
        <v>1120152740</v>
      </c>
      <c r="B24" s="4" t="s">
        <v>233</v>
      </c>
      <c r="C24" s="6"/>
      <c r="D24" s="11"/>
      <c r="E24" s="6"/>
      <c r="F24" s="11"/>
      <c r="G24" s="10">
        <f>SUM(C24,E24)</f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1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</v>
      </c>
      <c r="BK24" s="7"/>
      <c r="BL24" s="7"/>
      <c r="BM24" s="12" t="s">
        <v>138</v>
      </c>
      <c r="BN24" s="14">
        <v>0.2</v>
      </c>
      <c r="BO24" s="7"/>
      <c r="BP24" s="7"/>
      <c r="BQ24" s="7">
        <f t="shared" si="6"/>
        <v>0.2</v>
      </c>
      <c r="BR24" s="6">
        <f t="shared" si="4"/>
        <v>0.2</v>
      </c>
      <c r="BS24" s="10">
        <f t="shared" si="5"/>
        <v>0.2</v>
      </c>
      <c r="BT24" s="6"/>
    </row>
    <row r="25" spans="1:72" ht="17.649999999999999" customHeight="1" x14ac:dyDescent="0.25">
      <c r="A25" s="6">
        <v>1120152741</v>
      </c>
      <c r="B25" s="4" t="s">
        <v>234</v>
      </c>
      <c r="C25" s="6"/>
      <c r="D25" s="11"/>
      <c r="E25" s="6">
        <v>1.6</v>
      </c>
      <c r="F25" s="9" t="s">
        <v>235</v>
      </c>
      <c r="G25" s="10">
        <f>SUM(C25,E25)</f>
        <v>1.6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</v>
      </c>
      <c r="BK25" s="6"/>
      <c r="BL25" s="6"/>
      <c r="BM25" s="12" t="s">
        <v>138</v>
      </c>
      <c r="BN25" s="14">
        <v>0.2</v>
      </c>
      <c r="BO25" s="3" t="s">
        <v>210</v>
      </c>
      <c r="BP25" s="7">
        <v>0.5</v>
      </c>
      <c r="BQ25" s="7">
        <f t="shared" si="6"/>
        <v>0.7</v>
      </c>
      <c r="BR25" s="6">
        <f t="shared" si="4"/>
        <v>0.7</v>
      </c>
      <c r="BS25" s="10">
        <f t="shared" si="5"/>
        <v>2.2999999999999998</v>
      </c>
      <c r="BT25" s="6"/>
    </row>
    <row r="26" spans="1:72" ht="15" customHeight="1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3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23"/>
      <c r="BK26" s="19"/>
      <c r="BL26" s="19"/>
      <c r="BM26" s="19"/>
      <c r="BN26" s="19"/>
      <c r="BO26" s="19"/>
      <c r="BP26" s="19"/>
      <c r="BQ26" s="22"/>
      <c r="BR26" s="23"/>
      <c r="BS26" s="24"/>
      <c r="BT26" s="25"/>
    </row>
    <row r="27" spans="1:72" ht="15" customHeight="1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31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1"/>
      <c r="BK27" s="27"/>
      <c r="BL27" s="27"/>
      <c r="BM27" s="27"/>
      <c r="BN27" s="27"/>
      <c r="BO27" s="27"/>
      <c r="BP27" s="27"/>
      <c r="BQ27" s="30"/>
      <c r="BR27" s="31"/>
      <c r="BS27" s="32"/>
      <c r="BT27" s="33"/>
    </row>
    <row r="28" spans="1:72" ht="15" customHeight="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31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31"/>
      <c r="BK28" s="27"/>
      <c r="BL28" s="27"/>
      <c r="BM28" s="27"/>
      <c r="BN28" s="27"/>
      <c r="BO28" s="27"/>
      <c r="BP28" s="27"/>
      <c r="BQ28" s="30"/>
      <c r="BR28" s="31"/>
      <c r="BS28" s="32"/>
      <c r="BT28" s="33"/>
    </row>
    <row r="29" spans="1:72" ht="1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31"/>
      <c r="BK29" s="27"/>
      <c r="BL29" s="27"/>
      <c r="BM29" s="27"/>
      <c r="BN29" s="27"/>
      <c r="BO29" s="27"/>
      <c r="BP29" s="27"/>
      <c r="BQ29" s="30"/>
      <c r="BR29" s="31"/>
      <c r="BS29" s="32"/>
      <c r="BT29" s="33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9"/>
      <c r="BK31" s="35"/>
      <c r="BL31" s="35"/>
      <c r="BM31" s="35"/>
      <c r="BN31" s="35"/>
      <c r="BO31" s="35"/>
      <c r="BP31" s="35"/>
      <c r="BQ31" s="38"/>
      <c r="BR31" s="39"/>
      <c r="BS31" s="40"/>
      <c r="BT31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2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6.28515625" style="53" customWidth="1"/>
    <col min="2" max="256" width="9" style="53" customWidth="1"/>
  </cols>
  <sheetData>
    <row r="1" spans="1:72" ht="31.1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9.149999999999999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0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0"/>
      <c r="S3" s="122" t="s">
        <v>18</v>
      </c>
      <c r="T3" s="120"/>
      <c r="U3" s="120"/>
      <c r="V3" s="122" t="s">
        <v>19</v>
      </c>
      <c r="W3" s="120"/>
      <c r="X3" s="120"/>
      <c r="Y3" s="120"/>
      <c r="Z3" s="120"/>
      <c r="AA3" s="120"/>
      <c r="AB3" s="120"/>
      <c r="AC3" s="120"/>
      <c r="AD3" s="120"/>
      <c r="AE3" s="120"/>
      <c r="AF3" s="118" t="s">
        <v>20</v>
      </c>
      <c r="AG3" s="118" t="s">
        <v>21</v>
      </c>
      <c r="AH3" s="120"/>
      <c r="AI3" s="120"/>
      <c r="AJ3" s="120"/>
      <c r="AK3" s="120"/>
      <c r="AL3" s="120"/>
      <c r="AM3" s="120"/>
      <c r="AN3" s="120"/>
      <c r="AO3" s="120"/>
      <c r="AP3" s="120"/>
      <c r="AQ3" s="118" t="s">
        <v>22</v>
      </c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18" t="s">
        <v>23</v>
      </c>
      <c r="BF3" s="120"/>
      <c r="BG3" s="120"/>
      <c r="BH3" s="120"/>
      <c r="BI3" s="120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51" customHeight="1" x14ac:dyDescent="0.1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0"/>
      <c r="L4" s="131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0"/>
      <c r="X4" s="118" t="s">
        <v>39</v>
      </c>
      <c r="Y4" s="120"/>
      <c r="Z4" s="118" t="s">
        <v>40</v>
      </c>
      <c r="AA4" s="120"/>
      <c r="AB4" s="118" t="s">
        <v>41</v>
      </c>
      <c r="AC4" s="120"/>
      <c r="AD4" s="118" t="s">
        <v>42</v>
      </c>
      <c r="AE4" s="120"/>
      <c r="AF4" s="120"/>
      <c r="AG4" s="118" t="s">
        <v>43</v>
      </c>
      <c r="AH4" s="120"/>
      <c r="AI4" s="118" t="s">
        <v>44</v>
      </c>
      <c r="AJ4" s="120"/>
      <c r="AK4" s="118" t="s">
        <v>45</v>
      </c>
      <c r="AL4" s="120"/>
      <c r="AM4" s="118" t="s">
        <v>46</v>
      </c>
      <c r="AN4" s="120"/>
      <c r="AO4" s="118" t="s">
        <v>47</v>
      </c>
      <c r="AP4" s="120"/>
      <c r="AQ4" s="118" t="s">
        <v>48</v>
      </c>
      <c r="AR4" s="120"/>
      <c r="AS4" s="118" t="s">
        <v>49</v>
      </c>
      <c r="AT4" s="120"/>
      <c r="AU4" s="118" t="s">
        <v>50</v>
      </c>
      <c r="AV4" s="120"/>
      <c r="AW4" s="118" t="s">
        <v>51</v>
      </c>
      <c r="AX4" s="120"/>
      <c r="AY4" s="120"/>
      <c r="AZ4" s="120"/>
      <c r="BA4" s="118" t="s">
        <v>52</v>
      </c>
      <c r="BB4" s="120"/>
      <c r="BC4" s="118" t="s">
        <v>53</v>
      </c>
      <c r="BD4" s="120"/>
      <c r="BE4" s="118" t="s">
        <v>54</v>
      </c>
      <c r="BF4" s="120"/>
      <c r="BG4" s="3" t="s">
        <v>55</v>
      </c>
      <c r="BH4" s="118" t="s">
        <v>56</v>
      </c>
      <c r="BI4" s="120"/>
      <c r="BJ4" s="120"/>
      <c r="BK4" s="118" t="s">
        <v>57</v>
      </c>
      <c r="BL4" s="118" t="s">
        <v>35</v>
      </c>
      <c r="BM4" s="118" t="s">
        <v>58</v>
      </c>
      <c r="BN4" s="120"/>
      <c r="BO4" s="120"/>
      <c r="BP4" s="120"/>
      <c r="BQ4" s="120"/>
      <c r="BR4" s="120"/>
      <c r="BS4" s="6"/>
      <c r="BT4" s="6"/>
    </row>
    <row r="5" spans="1:72" ht="67.150000000000006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0"/>
      <c r="I5" s="120"/>
      <c r="J5" s="3" t="s">
        <v>63</v>
      </c>
      <c r="K5" s="3" t="s">
        <v>59</v>
      </c>
      <c r="L5" s="120"/>
      <c r="M5" s="120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0"/>
      <c r="BL5" s="120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6.149999999999999" customHeight="1" x14ac:dyDescent="0.25">
      <c r="A6" s="6">
        <v>1120152743</v>
      </c>
      <c r="B6" s="4" t="s">
        <v>236</v>
      </c>
      <c r="C6" s="6">
        <v>1.6</v>
      </c>
      <c r="D6" s="9" t="s">
        <v>105</v>
      </c>
      <c r="E6" s="6"/>
      <c r="F6" s="11"/>
      <c r="G6" s="10">
        <f t="shared" ref="G6:G16" si="0">SUM(C6,E6)</f>
        <v>1.6</v>
      </c>
      <c r="H6" s="6"/>
      <c r="I6" s="6"/>
      <c r="J6" s="6">
        <v>4</v>
      </c>
      <c r="K6" s="6">
        <v>0.4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3" si="1">SUM(AE6,AC6,AA6,Y6,W6,U6,R6,P6,M6,K6,I6)</f>
        <v>0.4</v>
      </c>
      <c r="AG6" s="6"/>
      <c r="AH6" s="6"/>
      <c r="AI6" s="6"/>
      <c r="AJ6" s="6"/>
      <c r="AK6" s="4" t="s">
        <v>92</v>
      </c>
      <c r="AL6" s="6">
        <v>0.1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3" si="2">SUM(BI6,BG6,BF6,BD6,BB6,AZ6,AV6,AT6,AR6,AP6,AN6,AL6,AJ6,AH6)</f>
        <v>0.1</v>
      </c>
      <c r="BK6" s="6"/>
      <c r="BL6" s="6"/>
      <c r="BM6" s="12" t="s">
        <v>237</v>
      </c>
      <c r="BN6" s="14">
        <v>0.3</v>
      </c>
      <c r="BO6" s="7"/>
      <c r="BP6" s="7"/>
      <c r="BQ6" s="7">
        <f t="shared" ref="BQ6:BQ23" si="3">SUM(BP6+BN6)</f>
        <v>0.3</v>
      </c>
      <c r="BR6" s="6">
        <f t="shared" ref="BR6:BR23" si="4">SUM(BQ6,BL6)</f>
        <v>0.3</v>
      </c>
      <c r="BS6" s="10">
        <f t="shared" ref="BS6:BS23" si="5">SUM(BR6,BJ6,AF6,G6)</f>
        <v>2.4000000000000004</v>
      </c>
      <c r="BT6" s="6"/>
    </row>
    <row r="7" spans="1:72" ht="16.149999999999999" customHeight="1" x14ac:dyDescent="0.25">
      <c r="A7" s="6">
        <v>1120152744</v>
      </c>
      <c r="B7" s="4" t="s">
        <v>238</v>
      </c>
      <c r="C7" s="6">
        <v>1.2</v>
      </c>
      <c r="D7" s="9" t="s">
        <v>116</v>
      </c>
      <c r="E7" s="6"/>
      <c r="F7" s="11"/>
      <c r="G7" s="10">
        <f t="shared" si="0"/>
        <v>1.2</v>
      </c>
      <c r="H7" s="6"/>
      <c r="I7" s="6"/>
      <c r="J7" s="6">
        <v>1</v>
      </c>
      <c r="K7" s="6">
        <v>0.1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0.1</v>
      </c>
      <c r="AG7" s="11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12" t="s">
        <v>239</v>
      </c>
      <c r="BN7" s="13">
        <v>0.2</v>
      </c>
      <c r="BO7" s="3" t="s">
        <v>215</v>
      </c>
      <c r="BP7" s="7">
        <v>0.8</v>
      </c>
      <c r="BQ7" s="7">
        <f t="shared" si="3"/>
        <v>1</v>
      </c>
      <c r="BR7" s="6">
        <f t="shared" si="4"/>
        <v>1</v>
      </c>
      <c r="BS7" s="10">
        <f t="shared" si="5"/>
        <v>2.2999999999999998</v>
      </c>
      <c r="BT7" s="6"/>
    </row>
    <row r="8" spans="1:72" ht="16.149999999999999" customHeight="1" x14ac:dyDescent="0.25">
      <c r="A8" s="6">
        <v>1120152745</v>
      </c>
      <c r="B8" s="4" t="s">
        <v>240</v>
      </c>
      <c r="C8" s="6">
        <v>1.2</v>
      </c>
      <c r="D8" s="9" t="s">
        <v>132</v>
      </c>
      <c r="E8" s="6"/>
      <c r="F8" s="11"/>
      <c r="G8" s="10">
        <f t="shared" si="0"/>
        <v>1.2</v>
      </c>
      <c r="H8" s="6"/>
      <c r="I8" s="6"/>
      <c r="J8" s="6">
        <v>3</v>
      </c>
      <c r="K8" s="7">
        <v>0.3</v>
      </c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 t="s">
        <v>92</v>
      </c>
      <c r="AA8" s="6">
        <v>0.1</v>
      </c>
      <c r="AB8" s="6"/>
      <c r="AC8" s="6"/>
      <c r="AD8" s="6"/>
      <c r="AE8" s="6"/>
      <c r="AF8" s="6">
        <f t="shared" si="1"/>
        <v>0.4</v>
      </c>
      <c r="AG8" s="9" t="s">
        <v>89</v>
      </c>
      <c r="AH8" s="6">
        <v>0.5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4" t="s">
        <v>92</v>
      </c>
      <c r="BD8" s="6">
        <v>0.1</v>
      </c>
      <c r="BE8" s="6"/>
      <c r="BF8" s="6"/>
      <c r="BG8" s="6"/>
      <c r="BH8" s="6"/>
      <c r="BI8" s="6"/>
      <c r="BJ8" s="6">
        <f t="shared" si="2"/>
        <v>0.6</v>
      </c>
      <c r="BK8" s="6"/>
      <c r="BL8" s="6"/>
      <c r="BM8" s="12" t="s">
        <v>138</v>
      </c>
      <c r="BN8" s="13">
        <v>0.2</v>
      </c>
      <c r="BO8" s="7"/>
      <c r="BP8" s="7"/>
      <c r="BQ8" s="7">
        <f t="shared" si="3"/>
        <v>0.2</v>
      </c>
      <c r="BR8" s="6">
        <f t="shared" si="4"/>
        <v>0.2</v>
      </c>
      <c r="BS8" s="10">
        <f t="shared" si="5"/>
        <v>2.4000000000000004</v>
      </c>
      <c r="BT8" s="6"/>
    </row>
    <row r="9" spans="1:72" ht="16.149999999999999" customHeight="1" x14ac:dyDescent="0.25">
      <c r="A9" s="6">
        <v>1120152748</v>
      </c>
      <c r="B9" s="4" t="s">
        <v>241</v>
      </c>
      <c r="C9" s="6">
        <v>1.2</v>
      </c>
      <c r="D9" s="9" t="s">
        <v>114</v>
      </c>
      <c r="E9" s="6"/>
      <c r="F9" s="11"/>
      <c r="G9" s="10">
        <f t="shared" si="0"/>
        <v>1.2</v>
      </c>
      <c r="H9" s="6"/>
      <c r="I9" s="6"/>
      <c r="J9" s="6">
        <v>1</v>
      </c>
      <c r="K9" s="7">
        <v>0.1</v>
      </c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0.1</v>
      </c>
      <c r="AG9" s="11"/>
      <c r="AH9" s="6"/>
      <c r="AI9" s="6"/>
      <c r="AJ9" s="6"/>
      <c r="AK9" s="4" t="s">
        <v>92</v>
      </c>
      <c r="AL9" s="6">
        <v>0.1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4" t="s">
        <v>92</v>
      </c>
      <c r="BD9" s="6">
        <v>0.1</v>
      </c>
      <c r="BE9" s="6">
        <v>4</v>
      </c>
      <c r="BF9" s="6">
        <v>0.1</v>
      </c>
      <c r="BG9" s="6"/>
      <c r="BH9" s="6"/>
      <c r="BI9" s="6"/>
      <c r="BJ9" s="6">
        <f t="shared" si="2"/>
        <v>0.30000000000000004</v>
      </c>
      <c r="BK9" s="7"/>
      <c r="BL9" s="7"/>
      <c r="BM9" s="12" t="s">
        <v>239</v>
      </c>
      <c r="BN9" s="13">
        <v>0.2</v>
      </c>
      <c r="BO9" s="3" t="s">
        <v>215</v>
      </c>
      <c r="BP9" s="7">
        <v>0.8</v>
      </c>
      <c r="BQ9" s="7">
        <f t="shared" si="3"/>
        <v>1</v>
      </c>
      <c r="BR9" s="6">
        <f t="shared" si="4"/>
        <v>1</v>
      </c>
      <c r="BS9" s="10">
        <f t="shared" si="5"/>
        <v>2.6</v>
      </c>
      <c r="BT9" s="6"/>
    </row>
    <row r="10" spans="1:72" ht="16.149999999999999" customHeight="1" x14ac:dyDescent="0.25">
      <c r="A10" s="6">
        <v>1120152749</v>
      </c>
      <c r="B10" s="4" t="s">
        <v>242</v>
      </c>
      <c r="C10" s="6"/>
      <c r="D10" s="11"/>
      <c r="E10" s="6"/>
      <c r="F10" s="11"/>
      <c r="G10" s="10">
        <f t="shared" si="0"/>
        <v>0</v>
      </c>
      <c r="H10" s="6"/>
      <c r="I10" s="6"/>
      <c r="J10" s="6">
        <v>4</v>
      </c>
      <c r="K10" s="7">
        <v>0.4</v>
      </c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0.4</v>
      </c>
      <c r="AG10" s="11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6"/>
      <c r="BL10" s="6"/>
      <c r="BM10" s="12" t="s">
        <v>239</v>
      </c>
      <c r="BN10" s="13">
        <v>0.2</v>
      </c>
      <c r="BO10" s="7"/>
      <c r="BP10" s="7"/>
      <c r="BQ10" s="7">
        <f t="shared" si="3"/>
        <v>0.2</v>
      </c>
      <c r="BR10" s="6">
        <f t="shared" si="4"/>
        <v>0.2</v>
      </c>
      <c r="BS10" s="10">
        <f t="shared" si="5"/>
        <v>0.60000000000000009</v>
      </c>
      <c r="BT10" s="6"/>
    </row>
    <row r="11" spans="1:72" ht="16.149999999999999" customHeight="1" x14ac:dyDescent="0.25">
      <c r="A11" s="6">
        <v>1120152750</v>
      </c>
      <c r="B11" s="4" t="s">
        <v>243</v>
      </c>
      <c r="C11" s="6"/>
      <c r="D11" s="11"/>
      <c r="E11" s="6">
        <v>1.6</v>
      </c>
      <c r="F11" s="9" t="s">
        <v>244</v>
      </c>
      <c r="G11" s="10">
        <f t="shared" si="0"/>
        <v>1.6</v>
      </c>
      <c r="H11" s="6"/>
      <c r="I11" s="6"/>
      <c r="J11" s="6">
        <v>4</v>
      </c>
      <c r="K11" s="7">
        <v>0.4</v>
      </c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0.4</v>
      </c>
      <c r="AG11" s="11"/>
      <c r="AH11" s="6"/>
      <c r="AI11" s="4" t="s">
        <v>92</v>
      </c>
      <c r="AJ11" s="6">
        <v>0.1</v>
      </c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>
        <v>8</v>
      </c>
      <c r="BF11" s="6">
        <v>0.2</v>
      </c>
      <c r="BG11" s="6"/>
      <c r="BH11" s="6"/>
      <c r="BI11" s="6"/>
      <c r="BJ11" s="6">
        <f t="shared" si="2"/>
        <v>0.30000000000000004</v>
      </c>
      <c r="BK11" s="6"/>
      <c r="BL11" s="6"/>
      <c r="BM11" s="12" t="s">
        <v>239</v>
      </c>
      <c r="BN11" s="13">
        <v>0.2</v>
      </c>
      <c r="BO11" s="7"/>
      <c r="BP11" s="7"/>
      <c r="BQ11" s="7">
        <f t="shared" si="3"/>
        <v>0.2</v>
      </c>
      <c r="BR11" s="6">
        <f t="shared" si="4"/>
        <v>0.2</v>
      </c>
      <c r="BS11" s="10">
        <f t="shared" si="5"/>
        <v>2.5</v>
      </c>
      <c r="BT11" s="6"/>
    </row>
    <row r="12" spans="1:72" ht="16.149999999999999" customHeight="1" x14ac:dyDescent="0.25">
      <c r="A12" s="6">
        <v>1120152752</v>
      </c>
      <c r="B12" s="4" t="s">
        <v>245</v>
      </c>
      <c r="C12" s="6">
        <v>1.2</v>
      </c>
      <c r="D12" s="9" t="s">
        <v>124</v>
      </c>
      <c r="E12" s="6"/>
      <c r="F12" s="11"/>
      <c r="G12" s="10">
        <f t="shared" si="0"/>
        <v>1.2</v>
      </c>
      <c r="H12" s="6"/>
      <c r="I12" s="6"/>
      <c r="J12" s="6">
        <v>1</v>
      </c>
      <c r="K12" s="7">
        <v>0.1</v>
      </c>
      <c r="L12" s="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0.1</v>
      </c>
      <c r="AG12" s="11"/>
      <c r="AH12" s="6"/>
      <c r="AI12" s="6"/>
      <c r="AJ12" s="6"/>
      <c r="AK12" s="4" t="s">
        <v>92</v>
      </c>
      <c r="AL12" s="6">
        <v>0.1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4" t="s">
        <v>92</v>
      </c>
      <c r="BD12" s="6">
        <v>0.1</v>
      </c>
      <c r="BE12" s="6"/>
      <c r="BF12" s="6"/>
      <c r="BG12" s="6"/>
      <c r="BH12" s="6"/>
      <c r="BI12" s="6"/>
      <c r="BJ12" s="6">
        <f t="shared" si="2"/>
        <v>0.2</v>
      </c>
      <c r="BK12" s="6"/>
      <c r="BL12" s="6"/>
      <c r="BM12" s="12" t="s">
        <v>239</v>
      </c>
      <c r="BN12" s="13">
        <v>0.2</v>
      </c>
      <c r="BO12" s="7"/>
      <c r="BP12" s="7"/>
      <c r="BQ12" s="7">
        <f t="shared" si="3"/>
        <v>0.2</v>
      </c>
      <c r="BR12" s="6">
        <f t="shared" si="4"/>
        <v>0.2</v>
      </c>
      <c r="BS12" s="10">
        <f t="shared" si="5"/>
        <v>1.7</v>
      </c>
      <c r="BT12" s="6"/>
    </row>
    <row r="13" spans="1:72" ht="16.149999999999999" customHeight="1" x14ac:dyDescent="0.25">
      <c r="A13" s="6">
        <v>1120152753</v>
      </c>
      <c r="B13" s="4" t="s">
        <v>246</v>
      </c>
      <c r="C13" s="6"/>
      <c r="D13" s="11"/>
      <c r="E13" s="6">
        <v>1.6</v>
      </c>
      <c r="F13" s="9" t="s">
        <v>247</v>
      </c>
      <c r="G13" s="10">
        <f t="shared" si="0"/>
        <v>1.6</v>
      </c>
      <c r="H13" s="6"/>
      <c r="I13" s="6"/>
      <c r="J13" s="6">
        <v>4</v>
      </c>
      <c r="K13" s="7">
        <v>0.4</v>
      </c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0.4</v>
      </c>
      <c r="AG13" s="11"/>
      <c r="AH13" s="6"/>
      <c r="AI13" s="6"/>
      <c r="AJ13" s="6"/>
      <c r="AK13" s="4" t="s">
        <v>92</v>
      </c>
      <c r="AL13" s="6">
        <v>0.1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4" t="s">
        <v>92</v>
      </c>
      <c r="BD13" s="6">
        <v>0.1</v>
      </c>
      <c r="BE13" s="6">
        <v>5</v>
      </c>
      <c r="BF13" s="6">
        <v>0.1</v>
      </c>
      <c r="BG13" s="6"/>
      <c r="BH13" s="6"/>
      <c r="BI13" s="6"/>
      <c r="BJ13" s="6">
        <f t="shared" si="2"/>
        <v>0.30000000000000004</v>
      </c>
      <c r="BK13" s="6"/>
      <c r="BL13" s="6"/>
      <c r="BM13" s="12" t="s">
        <v>239</v>
      </c>
      <c r="BN13" s="13">
        <v>0.2</v>
      </c>
      <c r="BO13" s="3" t="s">
        <v>215</v>
      </c>
      <c r="BP13" s="7">
        <v>0.8</v>
      </c>
      <c r="BQ13" s="7">
        <f t="shared" si="3"/>
        <v>1</v>
      </c>
      <c r="BR13" s="6">
        <f t="shared" si="4"/>
        <v>1</v>
      </c>
      <c r="BS13" s="10">
        <f t="shared" si="5"/>
        <v>3.3000000000000003</v>
      </c>
      <c r="BT13" s="6"/>
    </row>
    <row r="14" spans="1:72" ht="16.149999999999999" customHeight="1" x14ac:dyDescent="0.25">
      <c r="A14" s="6">
        <v>1120152755</v>
      </c>
      <c r="B14" s="4" t="s">
        <v>248</v>
      </c>
      <c r="C14" s="6">
        <v>1.2</v>
      </c>
      <c r="D14" s="9" t="s">
        <v>118</v>
      </c>
      <c r="E14" s="6"/>
      <c r="F14" s="11"/>
      <c r="G14" s="10">
        <f t="shared" si="0"/>
        <v>1.2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11"/>
      <c r="AH14" s="6"/>
      <c r="AI14" s="6"/>
      <c r="AJ14" s="6"/>
      <c r="AK14" s="4" t="s">
        <v>92</v>
      </c>
      <c r="AL14" s="6">
        <v>0.1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0.1</v>
      </c>
      <c r="BK14" s="6"/>
      <c r="BL14" s="6"/>
      <c r="BM14" s="12" t="s">
        <v>239</v>
      </c>
      <c r="BN14" s="13">
        <v>0.2</v>
      </c>
      <c r="BO14" s="7"/>
      <c r="BP14" s="7"/>
      <c r="BQ14" s="7">
        <f t="shared" si="3"/>
        <v>0.2</v>
      </c>
      <c r="BR14" s="6">
        <f t="shared" si="4"/>
        <v>0.2</v>
      </c>
      <c r="BS14" s="10">
        <f t="shared" si="5"/>
        <v>1.5</v>
      </c>
      <c r="BT14" s="6"/>
    </row>
    <row r="15" spans="1:72" ht="16.149999999999999" customHeight="1" x14ac:dyDescent="0.25">
      <c r="A15" s="6">
        <v>1120152756</v>
      </c>
      <c r="B15" s="4" t="s">
        <v>249</v>
      </c>
      <c r="C15" s="6"/>
      <c r="D15" s="11"/>
      <c r="E15" s="6">
        <v>1.6</v>
      </c>
      <c r="F15" s="9" t="s">
        <v>250</v>
      </c>
      <c r="G15" s="10">
        <f t="shared" si="0"/>
        <v>1.6</v>
      </c>
      <c r="H15" s="6"/>
      <c r="I15" s="6"/>
      <c r="J15" s="6">
        <v>2</v>
      </c>
      <c r="K15" s="6">
        <v>0.2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0.2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>
        <v>4</v>
      </c>
      <c r="BF15" s="6">
        <v>0.1</v>
      </c>
      <c r="BG15" s="6"/>
      <c r="BH15" s="6"/>
      <c r="BI15" s="6"/>
      <c r="BJ15" s="6">
        <f t="shared" si="2"/>
        <v>0.1</v>
      </c>
      <c r="BK15" s="6"/>
      <c r="BL15" s="6"/>
      <c r="BM15" s="12" t="s">
        <v>239</v>
      </c>
      <c r="BN15" s="13">
        <v>0.2</v>
      </c>
      <c r="BO15" s="7"/>
      <c r="BP15" s="7"/>
      <c r="BQ15" s="7">
        <f t="shared" si="3"/>
        <v>0.2</v>
      </c>
      <c r="BR15" s="6">
        <f t="shared" si="4"/>
        <v>0.2</v>
      </c>
      <c r="BS15" s="10">
        <f t="shared" si="5"/>
        <v>2.1</v>
      </c>
      <c r="BT15" s="6"/>
    </row>
    <row r="16" spans="1:72" ht="16.149999999999999" customHeight="1" x14ac:dyDescent="0.25">
      <c r="A16" s="6">
        <v>1120152757</v>
      </c>
      <c r="B16" s="4" t="s">
        <v>251</v>
      </c>
      <c r="C16" s="6"/>
      <c r="D16" s="11"/>
      <c r="E16" s="6">
        <v>1.6</v>
      </c>
      <c r="F16" s="9" t="s">
        <v>252</v>
      </c>
      <c r="G16" s="10">
        <f t="shared" si="0"/>
        <v>1.6</v>
      </c>
      <c r="H16" s="6"/>
      <c r="I16" s="6"/>
      <c r="J16" s="6">
        <v>1</v>
      </c>
      <c r="K16" s="6">
        <v>0.1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0.1</v>
      </c>
      <c r="AG16" s="11"/>
      <c r="AH16" s="6"/>
      <c r="AI16" s="6"/>
      <c r="AJ16" s="6"/>
      <c r="AK16" s="4" t="s">
        <v>92</v>
      </c>
      <c r="AL16" s="6">
        <v>0.1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4" t="s">
        <v>253</v>
      </c>
      <c r="BD16" s="6">
        <v>0.2</v>
      </c>
      <c r="BE16" s="6">
        <v>4</v>
      </c>
      <c r="BF16" s="6">
        <v>0.1</v>
      </c>
      <c r="BG16" s="6"/>
      <c r="BH16" s="6"/>
      <c r="BI16" s="6"/>
      <c r="BJ16" s="6">
        <f t="shared" si="2"/>
        <v>0.4</v>
      </c>
      <c r="BK16" s="7"/>
      <c r="BL16" s="7"/>
      <c r="BM16" s="12" t="s">
        <v>239</v>
      </c>
      <c r="BN16" s="13">
        <v>0.2</v>
      </c>
      <c r="BO16" s="3" t="s">
        <v>215</v>
      </c>
      <c r="BP16" s="7">
        <v>0.8</v>
      </c>
      <c r="BQ16" s="7">
        <f t="shared" si="3"/>
        <v>1</v>
      </c>
      <c r="BR16" s="6">
        <f t="shared" si="4"/>
        <v>1</v>
      </c>
      <c r="BS16" s="10">
        <f t="shared" si="5"/>
        <v>3.1</v>
      </c>
      <c r="BT16" s="6"/>
    </row>
    <row r="17" spans="1:72" ht="16.149999999999999" customHeight="1" x14ac:dyDescent="0.25">
      <c r="A17" s="6">
        <v>1120152758</v>
      </c>
      <c r="B17" s="4" t="s">
        <v>254</v>
      </c>
      <c r="C17" s="6">
        <v>1.4</v>
      </c>
      <c r="D17" s="9" t="s">
        <v>129</v>
      </c>
      <c r="E17" s="6">
        <v>1.6</v>
      </c>
      <c r="F17" s="9" t="s">
        <v>255</v>
      </c>
      <c r="G17" s="10">
        <v>2</v>
      </c>
      <c r="H17" s="6"/>
      <c r="I17" s="6"/>
      <c r="J17" s="6">
        <v>4</v>
      </c>
      <c r="K17" s="6">
        <v>0.4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0.4</v>
      </c>
      <c r="AG17" s="11"/>
      <c r="AH17" s="6"/>
      <c r="AI17" s="6"/>
      <c r="AJ17" s="6"/>
      <c r="AK17" s="4" t="s">
        <v>92</v>
      </c>
      <c r="AL17" s="6">
        <v>0.1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4" t="s">
        <v>92</v>
      </c>
      <c r="BD17" s="6">
        <v>0.1</v>
      </c>
      <c r="BE17" s="6">
        <v>17</v>
      </c>
      <c r="BF17" s="6">
        <v>0.4</v>
      </c>
      <c r="BG17" s="6"/>
      <c r="BH17" s="6"/>
      <c r="BI17" s="6"/>
      <c r="BJ17" s="6">
        <f t="shared" si="2"/>
        <v>0.6</v>
      </c>
      <c r="BK17" s="6"/>
      <c r="BL17" s="6"/>
      <c r="BM17" s="12" t="s">
        <v>138</v>
      </c>
      <c r="BN17" s="13">
        <v>0.2</v>
      </c>
      <c r="BO17" s="7"/>
      <c r="BP17" s="7"/>
      <c r="BQ17" s="7">
        <f t="shared" si="3"/>
        <v>0.2</v>
      </c>
      <c r="BR17" s="6">
        <f t="shared" si="4"/>
        <v>0.2</v>
      </c>
      <c r="BS17" s="10">
        <f t="shared" si="5"/>
        <v>3.2</v>
      </c>
      <c r="BT17" s="6"/>
    </row>
    <row r="18" spans="1:72" ht="16.149999999999999" customHeight="1" x14ac:dyDescent="0.25">
      <c r="A18" s="6">
        <v>1120152759</v>
      </c>
      <c r="B18" s="4" t="s">
        <v>256</v>
      </c>
      <c r="C18" s="6">
        <v>1.2</v>
      </c>
      <c r="D18" s="9" t="s">
        <v>108</v>
      </c>
      <c r="E18" s="6"/>
      <c r="F18" s="11"/>
      <c r="G18" s="10">
        <f>SUM(C18,E18)</f>
        <v>1.2</v>
      </c>
      <c r="H18" s="6"/>
      <c r="I18" s="6"/>
      <c r="J18" s="6">
        <v>4</v>
      </c>
      <c r="K18" s="6">
        <v>0.4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0.4</v>
      </c>
      <c r="AG18" s="11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6"/>
      <c r="BL18" s="6"/>
      <c r="BM18" s="12" t="s">
        <v>138</v>
      </c>
      <c r="BN18" s="13">
        <v>0.2</v>
      </c>
      <c r="BO18" s="7"/>
      <c r="BP18" s="7"/>
      <c r="BQ18" s="7">
        <f t="shared" si="3"/>
        <v>0.2</v>
      </c>
      <c r="BR18" s="6">
        <f t="shared" si="4"/>
        <v>0.2</v>
      </c>
      <c r="BS18" s="10">
        <f t="shared" si="5"/>
        <v>1.8</v>
      </c>
      <c r="BT18" s="6"/>
    </row>
    <row r="19" spans="1:72" ht="16.149999999999999" customHeight="1" x14ac:dyDescent="0.25">
      <c r="A19" s="6">
        <v>1120152760</v>
      </c>
      <c r="B19" s="4" t="s">
        <v>257</v>
      </c>
      <c r="C19" s="6"/>
      <c r="D19" s="11"/>
      <c r="E19" s="6"/>
      <c r="F19" s="11"/>
      <c r="G19" s="10">
        <f>SUM(C19,E19)</f>
        <v>0</v>
      </c>
      <c r="H19" s="6"/>
      <c r="I19" s="6"/>
      <c r="J19" s="6">
        <v>3</v>
      </c>
      <c r="K19" s="6">
        <v>0.3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0.3</v>
      </c>
      <c r="AG19" s="11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7"/>
      <c r="BL19" s="7"/>
      <c r="BM19" s="12" t="s">
        <v>239</v>
      </c>
      <c r="BN19" s="13">
        <v>0.2</v>
      </c>
      <c r="BO19" s="7"/>
      <c r="BP19" s="7"/>
      <c r="BQ19" s="7">
        <f t="shared" si="3"/>
        <v>0.2</v>
      </c>
      <c r="BR19" s="6">
        <f t="shared" si="4"/>
        <v>0.2</v>
      </c>
      <c r="BS19" s="10">
        <f t="shared" si="5"/>
        <v>0.5</v>
      </c>
      <c r="BT19" s="6"/>
    </row>
    <row r="20" spans="1:72" ht="16.149999999999999" customHeight="1" x14ac:dyDescent="0.25">
      <c r="A20" s="6">
        <v>1120152761</v>
      </c>
      <c r="B20" s="4" t="s">
        <v>258</v>
      </c>
      <c r="C20" s="6">
        <v>1.2</v>
      </c>
      <c r="D20" s="9" t="s">
        <v>97</v>
      </c>
      <c r="E20" s="6">
        <v>1.6</v>
      </c>
      <c r="F20" s="9" t="s">
        <v>259</v>
      </c>
      <c r="G20" s="10">
        <v>2</v>
      </c>
      <c r="H20" s="6"/>
      <c r="I20" s="6"/>
      <c r="J20" s="6">
        <v>3</v>
      </c>
      <c r="K20" s="6">
        <v>0.3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0.3</v>
      </c>
      <c r="AG20" s="9" t="s">
        <v>89</v>
      </c>
      <c r="AH20" s="6">
        <v>0.5</v>
      </c>
      <c r="AI20" s="6"/>
      <c r="AJ20" s="6"/>
      <c r="AK20" s="4" t="s">
        <v>92</v>
      </c>
      <c r="AL20" s="6">
        <v>0.1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0.6</v>
      </c>
      <c r="BK20" s="6"/>
      <c r="BL20" s="6"/>
      <c r="BM20" s="12" t="s">
        <v>138</v>
      </c>
      <c r="BN20" s="13">
        <v>0.2</v>
      </c>
      <c r="BO20" s="3" t="s">
        <v>218</v>
      </c>
      <c r="BP20" s="7">
        <v>0.1</v>
      </c>
      <c r="BQ20" s="7">
        <f t="shared" si="3"/>
        <v>0.30000000000000004</v>
      </c>
      <c r="BR20" s="6">
        <f t="shared" si="4"/>
        <v>0.30000000000000004</v>
      </c>
      <c r="BS20" s="10">
        <f t="shared" si="5"/>
        <v>3.2</v>
      </c>
      <c r="BT20" s="6"/>
    </row>
    <row r="21" spans="1:72" ht="16.149999999999999" customHeight="1" x14ac:dyDescent="0.25">
      <c r="A21" s="6">
        <v>1120152762</v>
      </c>
      <c r="B21" s="4" t="s">
        <v>260</v>
      </c>
      <c r="C21" s="6"/>
      <c r="D21" s="11"/>
      <c r="E21" s="6"/>
      <c r="F21" s="11"/>
      <c r="G21" s="10">
        <f>SUM(C21,E21)</f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11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</v>
      </c>
      <c r="BK21" s="6"/>
      <c r="BL21" s="6"/>
      <c r="BM21" s="12" t="s">
        <v>239</v>
      </c>
      <c r="BN21" s="13">
        <v>0.2</v>
      </c>
      <c r="BO21" s="7"/>
      <c r="BP21" s="7"/>
      <c r="BQ21" s="7">
        <f t="shared" si="3"/>
        <v>0.2</v>
      </c>
      <c r="BR21" s="6">
        <f t="shared" si="4"/>
        <v>0.2</v>
      </c>
      <c r="BS21" s="10">
        <f t="shared" si="5"/>
        <v>0.2</v>
      </c>
      <c r="BT21" s="6"/>
    </row>
    <row r="22" spans="1:72" ht="16.149999999999999" customHeight="1" x14ac:dyDescent="0.25">
      <c r="A22" s="6">
        <v>1120152763</v>
      </c>
      <c r="B22" s="4" t="s">
        <v>261</v>
      </c>
      <c r="C22" s="6"/>
      <c r="D22" s="11"/>
      <c r="E22" s="6"/>
      <c r="F22" s="11"/>
      <c r="G22" s="10">
        <f>SUM(C22,E22)</f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11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</v>
      </c>
      <c r="BK22" s="7"/>
      <c r="BL22" s="7"/>
      <c r="BM22" s="12" t="s">
        <v>239</v>
      </c>
      <c r="BN22" s="13">
        <v>0.2</v>
      </c>
      <c r="BO22" s="7"/>
      <c r="BP22" s="7"/>
      <c r="BQ22" s="7">
        <f t="shared" si="3"/>
        <v>0.2</v>
      </c>
      <c r="BR22" s="6">
        <f t="shared" si="4"/>
        <v>0.2</v>
      </c>
      <c r="BS22" s="10">
        <f t="shared" si="5"/>
        <v>0.2</v>
      </c>
      <c r="BT22" s="6"/>
    </row>
    <row r="23" spans="1:72" ht="16.149999999999999" customHeight="1" x14ac:dyDescent="0.25">
      <c r="A23" s="6">
        <v>1120152764</v>
      </c>
      <c r="B23" s="4" t="s">
        <v>262</v>
      </c>
      <c r="C23" s="6">
        <v>1.6</v>
      </c>
      <c r="D23" s="9" t="s">
        <v>85</v>
      </c>
      <c r="E23" s="6"/>
      <c r="F23" s="11"/>
      <c r="G23" s="10">
        <f>SUM(C23,E23)</f>
        <v>1.6</v>
      </c>
      <c r="H23" s="6"/>
      <c r="I23" s="6"/>
      <c r="J23" s="6">
        <v>4</v>
      </c>
      <c r="K23" s="6">
        <v>0.4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0.4</v>
      </c>
      <c r="AG23" s="11"/>
      <c r="AH23" s="6"/>
      <c r="AI23" s="6"/>
      <c r="AJ23" s="6"/>
      <c r="AK23" s="4" t="s">
        <v>92</v>
      </c>
      <c r="AL23" s="6">
        <v>0.1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0.1</v>
      </c>
      <c r="BK23" s="6"/>
      <c r="BL23" s="6"/>
      <c r="BM23" s="12" t="s">
        <v>237</v>
      </c>
      <c r="BN23" s="13">
        <v>0.2</v>
      </c>
      <c r="BO23" s="7"/>
      <c r="BP23" s="7"/>
      <c r="BQ23" s="7">
        <f t="shared" si="3"/>
        <v>0.2</v>
      </c>
      <c r="BR23" s="6">
        <f t="shared" si="4"/>
        <v>0.2</v>
      </c>
      <c r="BS23" s="10">
        <f t="shared" si="5"/>
        <v>2.3000000000000003</v>
      </c>
      <c r="BT23" s="6"/>
    </row>
    <row r="24" spans="1:72" ht="1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3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23"/>
      <c r="BK24" s="19"/>
      <c r="BL24" s="19"/>
      <c r="BM24" s="19"/>
      <c r="BN24" s="19"/>
      <c r="BO24" s="19"/>
      <c r="BP24" s="19"/>
      <c r="BQ24" s="22"/>
      <c r="BR24" s="23"/>
      <c r="BS24" s="24"/>
      <c r="BT24" s="25"/>
    </row>
    <row r="25" spans="1:72" ht="15" customHeight="1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31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31"/>
      <c r="BK25" s="27"/>
      <c r="BL25" s="27"/>
      <c r="BM25" s="27"/>
      <c r="BN25" s="27"/>
      <c r="BO25" s="27"/>
      <c r="BP25" s="27"/>
      <c r="BQ25" s="30"/>
      <c r="BR25" s="31"/>
      <c r="BS25" s="32"/>
      <c r="BT25" s="33"/>
    </row>
    <row r="26" spans="1:72" ht="15" customHeight="1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31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31"/>
      <c r="BK26" s="27"/>
      <c r="BL26" s="27"/>
      <c r="BM26" s="27"/>
      <c r="BN26" s="27"/>
      <c r="BO26" s="27"/>
      <c r="BP26" s="27"/>
      <c r="BQ26" s="30"/>
      <c r="BR26" s="31"/>
      <c r="BS26" s="32"/>
      <c r="BT26" s="33"/>
    </row>
    <row r="27" spans="1:72" ht="15" customHeight="1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31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1"/>
      <c r="BK27" s="27"/>
      <c r="BL27" s="27"/>
      <c r="BM27" s="27"/>
      <c r="BN27" s="27"/>
      <c r="BO27" s="27"/>
      <c r="BP27" s="27"/>
      <c r="BQ27" s="30"/>
      <c r="BR27" s="31"/>
      <c r="BS27" s="32"/>
      <c r="BT27" s="33"/>
    </row>
    <row r="28" spans="1:72" ht="15" customHeight="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31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31"/>
      <c r="BK28" s="27"/>
      <c r="BL28" s="27"/>
      <c r="BM28" s="27"/>
      <c r="BN28" s="27"/>
      <c r="BO28" s="27"/>
      <c r="BP28" s="27"/>
      <c r="BQ28" s="30"/>
      <c r="BR28" s="31"/>
      <c r="BS28" s="32"/>
      <c r="BT28" s="33"/>
    </row>
    <row r="29" spans="1:72" ht="1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54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31"/>
      <c r="BK29" s="27"/>
      <c r="BL29" s="27"/>
      <c r="BM29" s="27"/>
      <c r="BN29" s="27"/>
      <c r="BO29" s="27"/>
      <c r="BP29" s="27"/>
      <c r="BQ29" s="30"/>
      <c r="BR29" s="31"/>
      <c r="BS29" s="32"/>
      <c r="BT29" s="33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31"/>
      <c r="BK31" s="27"/>
      <c r="BL31" s="27"/>
      <c r="BM31" s="27"/>
      <c r="BN31" s="27"/>
      <c r="BO31" s="27"/>
      <c r="BP31" s="27"/>
      <c r="BQ31" s="30"/>
      <c r="BR31" s="31"/>
      <c r="BS31" s="32"/>
      <c r="BT31" s="33"/>
    </row>
    <row r="32" spans="1:72" ht="15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55"/>
      <c r="BR32" s="55"/>
      <c r="BS32" s="55"/>
      <c r="BT32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4.140625" style="56" customWidth="1"/>
    <col min="2" max="66" width="9" style="56" customWidth="1"/>
    <col min="67" max="67" width="11.28515625" style="56" customWidth="1"/>
    <col min="68" max="256" width="9" style="56" customWidth="1"/>
  </cols>
  <sheetData>
    <row r="1" spans="1:72" ht="31.1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9.149999999999999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0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0"/>
      <c r="S3" s="122" t="s">
        <v>18</v>
      </c>
      <c r="T3" s="120"/>
      <c r="U3" s="120"/>
      <c r="V3" s="122" t="s">
        <v>19</v>
      </c>
      <c r="W3" s="120"/>
      <c r="X3" s="120"/>
      <c r="Y3" s="120"/>
      <c r="Z3" s="120"/>
      <c r="AA3" s="120"/>
      <c r="AB3" s="120"/>
      <c r="AC3" s="120"/>
      <c r="AD3" s="120"/>
      <c r="AE3" s="120"/>
      <c r="AF3" s="118" t="s">
        <v>20</v>
      </c>
      <c r="AG3" s="118" t="s">
        <v>21</v>
      </c>
      <c r="AH3" s="120"/>
      <c r="AI3" s="120"/>
      <c r="AJ3" s="120"/>
      <c r="AK3" s="120"/>
      <c r="AL3" s="120"/>
      <c r="AM3" s="120"/>
      <c r="AN3" s="120"/>
      <c r="AO3" s="120"/>
      <c r="AP3" s="120"/>
      <c r="AQ3" s="118" t="s">
        <v>135</v>
      </c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18" t="s">
        <v>23</v>
      </c>
      <c r="BF3" s="120"/>
      <c r="BG3" s="120"/>
      <c r="BH3" s="120"/>
      <c r="BI3" s="120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</row>
    <row r="4" spans="1:72" ht="51" customHeight="1" x14ac:dyDescent="0.1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0"/>
      <c r="L4" s="131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0"/>
      <c r="X4" s="118" t="s">
        <v>39</v>
      </c>
      <c r="Y4" s="120"/>
      <c r="Z4" s="118" t="s">
        <v>40</v>
      </c>
      <c r="AA4" s="120"/>
      <c r="AB4" s="118" t="s">
        <v>41</v>
      </c>
      <c r="AC4" s="120"/>
      <c r="AD4" s="118" t="s">
        <v>42</v>
      </c>
      <c r="AE4" s="120"/>
      <c r="AF4" s="120"/>
      <c r="AG4" s="118" t="s">
        <v>43</v>
      </c>
      <c r="AH4" s="120"/>
      <c r="AI4" s="118" t="s">
        <v>44</v>
      </c>
      <c r="AJ4" s="120"/>
      <c r="AK4" s="118" t="s">
        <v>45</v>
      </c>
      <c r="AL4" s="120"/>
      <c r="AM4" s="118" t="s">
        <v>46</v>
      </c>
      <c r="AN4" s="120"/>
      <c r="AO4" s="118" t="s">
        <v>47</v>
      </c>
      <c r="AP4" s="120"/>
      <c r="AQ4" s="118" t="s">
        <v>48</v>
      </c>
      <c r="AR4" s="120"/>
      <c r="AS4" s="118" t="s">
        <v>49</v>
      </c>
      <c r="AT4" s="120"/>
      <c r="AU4" s="118" t="s">
        <v>50</v>
      </c>
      <c r="AV4" s="120"/>
      <c r="AW4" s="118" t="s">
        <v>51</v>
      </c>
      <c r="AX4" s="120"/>
      <c r="AY4" s="120"/>
      <c r="AZ4" s="120"/>
      <c r="BA4" s="118" t="s">
        <v>52</v>
      </c>
      <c r="BB4" s="120"/>
      <c r="BC4" s="118" t="s">
        <v>53</v>
      </c>
      <c r="BD4" s="120"/>
      <c r="BE4" s="118" t="s">
        <v>54</v>
      </c>
      <c r="BF4" s="120"/>
      <c r="BG4" s="3" t="s">
        <v>55</v>
      </c>
      <c r="BH4" s="118" t="s">
        <v>56</v>
      </c>
      <c r="BI4" s="120"/>
      <c r="BJ4" s="120"/>
      <c r="BK4" s="118" t="s">
        <v>57</v>
      </c>
      <c r="BL4" s="118" t="s">
        <v>35</v>
      </c>
      <c r="BM4" s="118" t="s">
        <v>58</v>
      </c>
      <c r="BN4" s="120"/>
      <c r="BO4" s="120"/>
      <c r="BP4" s="120"/>
      <c r="BQ4" s="120"/>
      <c r="BR4" s="120"/>
      <c r="BS4" s="6"/>
      <c r="BT4" s="6"/>
    </row>
    <row r="5" spans="1:72" ht="67.150000000000006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0"/>
      <c r="I5" s="120"/>
      <c r="J5" s="3" t="s">
        <v>63</v>
      </c>
      <c r="K5" s="3" t="s">
        <v>59</v>
      </c>
      <c r="L5" s="120"/>
      <c r="M5" s="120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0"/>
      <c r="BL5" s="120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6.149999999999999" customHeight="1" x14ac:dyDescent="0.25">
      <c r="A6" s="6">
        <v>1120152766</v>
      </c>
      <c r="B6" s="4" t="s">
        <v>263</v>
      </c>
      <c r="C6" s="6"/>
      <c r="D6" s="6"/>
      <c r="E6" s="6"/>
      <c r="F6" s="11"/>
      <c r="G6" s="10">
        <f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6" si="0">SUM(AE6,AC6,AA6,Y6,W6,U6,R6,P6,M6,K6,I6)</f>
        <v>0</v>
      </c>
      <c r="AG6" s="11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6" si="1">SUM(BI6,BG6,BF6,BD6,BB6,AZ6,AV6,AT6,AR6,AP6,AN6,AL6,AJ6,AH6)</f>
        <v>0</v>
      </c>
      <c r="BK6" s="3" t="s">
        <v>264</v>
      </c>
      <c r="BL6" s="7">
        <v>0.3</v>
      </c>
      <c r="BM6" s="57"/>
      <c r="BN6" s="14"/>
      <c r="BO6" s="3" t="s">
        <v>210</v>
      </c>
      <c r="BP6" s="7">
        <v>0.5</v>
      </c>
      <c r="BQ6" s="7">
        <f>SUM(BP6+BN6)</f>
        <v>0.5</v>
      </c>
      <c r="BR6" s="6">
        <f t="shared" ref="BR6:BR26" si="2">SUM(BQ6,BL6)</f>
        <v>0.8</v>
      </c>
      <c r="BS6" s="10">
        <f t="shared" ref="BS6:BS26" si="3">SUM(BR6,BJ6,AF6,G6)</f>
        <v>0.8</v>
      </c>
      <c r="BT6" s="6"/>
    </row>
    <row r="7" spans="1:72" ht="16.149999999999999" customHeight="1" x14ac:dyDescent="0.25">
      <c r="A7" s="6">
        <v>1120152767</v>
      </c>
      <c r="B7" s="4" t="s">
        <v>265</v>
      </c>
      <c r="C7" s="6"/>
      <c r="D7" s="6"/>
      <c r="E7" s="7">
        <v>1.6</v>
      </c>
      <c r="F7" s="9" t="s">
        <v>266</v>
      </c>
      <c r="G7" s="10">
        <v>1.6</v>
      </c>
      <c r="H7" s="6"/>
      <c r="I7" s="6"/>
      <c r="J7" s="6"/>
      <c r="K7" s="6"/>
      <c r="L7" s="6"/>
      <c r="M7" s="6"/>
      <c r="N7" s="58"/>
      <c r="O7" s="58"/>
      <c r="P7" s="58"/>
      <c r="Q7" s="6"/>
      <c r="R7" s="6"/>
      <c r="S7" s="6"/>
      <c r="T7" s="6"/>
      <c r="U7" s="6"/>
      <c r="V7" s="6"/>
      <c r="W7" s="6"/>
      <c r="X7" s="6"/>
      <c r="Y7" s="6"/>
      <c r="Z7" s="4" t="s">
        <v>92</v>
      </c>
      <c r="AA7" s="6">
        <v>0.1</v>
      </c>
      <c r="AB7" s="6"/>
      <c r="AC7" s="6"/>
      <c r="AD7" s="6"/>
      <c r="AE7" s="6"/>
      <c r="AF7" s="6">
        <f t="shared" si="0"/>
        <v>0.1</v>
      </c>
      <c r="AG7" s="9" t="s">
        <v>89</v>
      </c>
      <c r="AH7" s="6">
        <v>0.5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9" t="s">
        <v>267</v>
      </c>
      <c r="AV7" s="6">
        <v>0.2</v>
      </c>
      <c r="AW7" s="6"/>
      <c r="AX7" s="6"/>
      <c r="AY7" s="6"/>
      <c r="AZ7" s="6"/>
      <c r="BA7" s="6"/>
      <c r="BB7" s="6"/>
      <c r="BC7" s="6"/>
      <c r="BD7" s="6"/>
      <c r="BE7" s="6">
        <v>4</v>
      </c>
      <c r="BF7" s="6">
        <v>0.1</v>
      </c>
      <c r="BG7" s="6"/>
      <c r="BH7" s="9" t="s">
        <v>268</v>
      </c>
      <c r="BI7" s="6">
        <v>0.5</v>
      </c>
      <c r="BJ7" s="6">
        <f t="shared" si="1"/>
        <v>1.3</v>
      </c>
      <c r="BK7" s="3" t="s">
        <v>269</v>
      </c>
      <c r="BL7" s="7">
        <v>0.5</v>
      </c>
      <c r="BM7" s="57" t="s">
        <v>270</v>
      </c>
      <c r="BN7" s="14">
        <v>0.2</v>
      </c>
      <c r="BO7" s="3" t="s">
        <v>271</v>
      </c>
      <c r="BP7" s="7">
        <v>1.3</v>
      </c>
      <c r="BQ7" s="7">
        <v>1</v>
      </c>
      <c r="BR7" s="6">
        <f t="shared" si="2"/>
        <v>1.5</v>
      </c>
      <c r="BS7" s="10">
        <f t="shared" si="3"/>
        <v>4.5</v>
      </c>
      <c r="BT7" s="6"/>
    </row>
    <row r="8" spans="1:72" ht="16.149999999999999" customHeight="1" x14ac:dyDescent="0.25">
      <c r="A8" s="6">
        <v>1120152768</v>
      </c>
      <c r="B8" s="4" t="s">
        <v>272</v>
      </c>
      <c r="C8" s="6"/>
      <c r="D8" s="6"/>
      <c r="E8" s="6"/>
      <c r="F8" s="11"/>
      <c r="G8" s="10">
        <f>SUM(C8,E8)</f>
        <v>0</v>
      </c>
      <c r="H8" s="4" t="s">
        <v>273</v>
      </c>
      <c r="I8" s="6">
        <v>0.3</v>
      </c>
      <c r="J8" s="6"/>
      <c r="K8" s="3"/>
      <c r="L8" s="3"/>
      <c r="M8" s="6"/>
      <c r="N8" s="4" t="s">
        <v>92</v>
      </c>
      <c r="O8" s="9" t="s">
        <v>274</v>
      </c>
      <c r="P8" s="6">
        <v>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0"/>
        <v>2.2999999999999998</v>
      </c>
      <c r="AG8" s="11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1"/>
        <v>0</v>
      </c>
      <c r="BK8" s="3" t="s">
        <v>275</v>
      </c>
      <c r="BL8" s="7">
        <v>0.8</v>
      </c>
      <c r="BM8" s="57" t="s">
        <v>270</v>
      </c>
      <c r="BN8" s="13">
        <v>0.3</v>
      </c>
      <c r="BO8" s="7"/>
      <c r="BP8" s="7"/>
      <c r="BQ8" s="7">
        <f t="shared" ref="BQ8:BQ26" si="4">SUM(BP8+BN8)</f>
        <v>0.3</v>
      </c>
      <c r="BR8" s="6">
        <f t="shared" si="2"/>
        <v>1.1000000000000001</v>
      </c>
      <c r="BS8" s="10">
        <f t="shared" si="3"/>
        <v>3.4</v>
      </c>
      <c r="BT8" s="6"/>
    </row>
    <row r="9" spans="1:72" ht="16.149999999999999" customHeight="1" x14ac:dyDescent="0.25">
      <c r="A9" s="6">
        <v>1120152770</v>
      </c>
      <c r="B9" s="4" t="s">
        <v>276</v>
      </c>
      <c r="C9" s="6"/>
      <c r="D9" s="6"/>
      <c r="E9" s="7"/>
      <c r="F9" s="11"/>
      <c r="G9" s="10">
        <f>SUM(C9,E9)</f>
        <v>0</v>
      </c>
      <c r="H9" s="6"/>
      <c r="I9" s="6"/>
      <c r="J9" s="6">
        <v>1</v>
      </c>
      <c r="K9" s="3" t="s">
        <v>167</v>
      </c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4" t="s">
        <v>277</v>
      </c>
      <c r="AA9" s="6">
        <v>0.2</v>
      </c>
      <c r="AB9" s="6"/>
      <c r="AC9" s="6"/>
      <c r="AD9" s="6"/>
      <c r="AE9" s="6"/>
      <c r="AF9" s="6">
        <f t="shared" si="0"/>
        <v>0.2</v>
      </c>
      <c r="AG9" s="11"/>
      <c r="AH9" s="6"/>
      <c r="AI9" s="6"/>
      <c r="AJ9" s="6"/>
      <c r="AK9" s="4" t="s">
        <v>92</v>
      </c>
      <c r="AL9" s="6">
        <v>0.1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4" t="s">
        <v>92</v>
      </c>
      <c r="BD9" s="6">
        <v>0.1</v>
      </c>
      <c r="BE9" s="6">
        <v>4</v>
      </c>
      <c r="BF9" s="6">
        <v>0.1</v>
      </c>
      <c r="BG9" s="6"/>
      <c r="BH9" s="6"/>
      <c r="BI9" s="6"/>
      <c r="BJ9" s="6">
        <f t="shared" si="1"/>
        <v>0.30000000000000004</v>
      </c>
      <c r="BK9" s="6"/>
      <c r="BL9" s="6"/>
      <c r="BM9" s="57" t="s">
        <v>138</v>
      </c>
      <c r="BN9" s="14">
        <v>0.2</v>
      </c>
      <c r="BO9" s="7"/>
      <c r="BP9" s="7"/>
      <c r="BQ9" s="7">
        <f t="shared" si="4"/>
        <v>0.2</v>
      </c>
      <c r="BR9" s="6">
        <f t="shared" si="2"/>
        <v>0.2</v>
      </c>
      <c r="BS9" s="10">
        <f t="shared" si="3"/>
        <v>0.7</v>
      </c>
      <c r="BT9" s="6"/>
    </row>
    <row r="10" spans="1:72" ht="16.149999999999999" customHeight="1" x14ac:dyDescent="0.25">
      <c r="A10" s="6">
        <v>1120152771</v>
      </c>
      <c r="B10" s="4" t="s">
        <v>278</v>
      </c>
      <c r="C10" s="6">
        <v>1.2</v>
      </c>
      <c r="D10" s="4" t="s">
        <v>132</v>
      </c>
      <c r="E10" s="7">
        <v>1.6</v>
      </c>
      <c r="F10" s="9" t="s">
        <v>279</v>
      </c>
      <c r="G10" s="10">
        <v>2</v>
      </c>
      <c r="H10" s="6"/>
      <c r="I10" s="6"/>
      <c r="J10" s="6">
        <v>3</v>
      </c>
      <c r="K10" s="3" t="s">
        <v>175</v>
      </c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0"/>
        <v>0</v>
      </c>
      <c r="AG10" s="11"/>
      <c r="AH10" s="6"/>
      <c r="AI10" s="6"/>
      <c r="AJ10" s="6"/>
      <c r="AK10" s="4" t="s">
        <v>92</v>
      </c>
      <c r="AL10" s="6">
        <v>0.1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4" t="s">
        <v>92</v>
      </c>
      <c r="BD10" s="6">
        <v>0.1</v>
      </c>
      <c r="BE10" s="6">
        <v>4</v>
      </c>
      <c r="BF10" s="6">
        <v>0.1</v>
      </c>
      <c r="BG10" s="6"/>
      <c r="BH10" s="6"/>
      <c r="BI10" s="6"/>
      <c r="BJ10" s="6">
        <f t="shared" si="1"/>
        <v>0.30000000000000004</v>
      </c>
      <c r="BK10" s="7"/>
      <c r="BL10" s="7"/>
      <c r="BM10" s="57" t="s">
        <v>138</v>
      </c>
      <c r="BN10" s="14">
        <v>0.2</v>
      </c>
      <c r="BO10" s="7"/>
      <c r="BP10" s="7"/>
      <c r="BQ10" s="7">
        <f t="shared" si="4"/>
        <v>0.2</v>
      </c>
      <c r="BR10" s="6">
        <f t="shared" si="2"/>
        <v>0.2</v>
      </c>
      <c r="BS10" s="10">
        <f t="shared" si="3"/>
        <v>2.5</v>
      </c>
      <c r="BT10" s="6"/>
    </row>
    <row r="11" spans="1:72" ht="16.149999999999999" customHeight="1" x14ac:dyDescent="0.25">
      <c r="A11" s="6">
        <v>1120152772</v>
      </c>
      <c r="B11" s="4" t="s">
        <v>280</v>
      </c>
      <c r="C11" s="6">
        <v>1.2</v>
      </c>
      <c r="D11" s="4" t="s">
        <v>97</v>
      </c>
      <c r="E11" s="6">
        <v>1.6</v>
      </c>
      <c r="F11" s="9" t="s">
        <v>281</v>
      </c>
      <c r="G11" s="10">
        <v>2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 t="s">
        <v>202</v>
      </c>
      <c r="AA11" s="6">
        <v>0.4</v>
      </c>
      <c r="AB11" s="6"/>
      <c r="AC11" s="6"/>
      <c r="AD11" s="6"/>
      <c r="AE11" s="6"/>
      <c r="AF11" s="6">
        <f t="shared" si="0"/>
        <v>0.4</v>
      </c>
      <c r="AG11" s="11"/>
      <c r="AH11" s="6"/>
      <c r="AI11" s="6"/>
      <c r="AJ11" s="6"/>
      <c r="AK11" s="4" t="s">
        <v>92</v>
      </c>
      <c r="AL11" s="6">
        <v>0.1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>
        <v>4</v>
      </c>
      <c r="BF11" s="6">
        <v>0.1</v>
      </c>
      <c r="BG11" s="6"/>
      <c r="BH11" s="6"/>
      <c r="BI11" s="6"/>
      <c r="BJ11" s="6">
        <f t="shared" si="1"/>
        <v>0.2</v>
      </c>
      <c r="BK11" s="6"/>
      <c r="BL11" s="6"/>
      <c r="BM11" s="57" t="s">
        <v>270</v>
      </c>
      <c r="BN11" s="14">
        <v>0.2</v>
      </c>
      <c r="BO11" s="7"/>
      <c r="BP11" s="7"/>
      <c r="BQ11" s="7">
        <f t="shared" si="4"/>
        <v>0.2</v>
      </c>
      <c r="BR11" s="6">
        <f t="shared" si="2"/>
        <v>0.2</v>
      </c>
      <c r="BS11" s="10">
        <f t="shared" si="3"/>
        <v>2.8</v>
      </c>
      <c r="BT11" s="6"/>
    </row>
    <row r="12" spans="1:72" ht="16.149999999999999" customHeight="1" x14ac:dyDescent="0.25">
      <c r="A12" s="6">
        <v>1120152773</v>
      </c>
      <c r="B12" s="4" t="s">
        <v>282</v>
      </c>
      <c r="C12" s="6">
        <v>1.2</v>
      </c>
      <c r="D12" s="4" t="s">
        <v>116</v>
      </c>
      <c r="E12" s="6">
        <v>1.6</v>
      </c>
      <c r="F12" s="9" t="s">
        <v>283</v>
      </c>
      <c r="G12" s="10">
        <v>2</v>
      </c>
      <c r="H12" s="6"/>
      <c r="I12" s="6"/>
      <c r="J12" s="6">
        <v>4</v>
      </c>
      <c r="K12" s="3" t="s">
        <v>284</v>
      </c>
      <c r="L12" s="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4" t="s">
        <v>92</v>
      </c>
      <c r="AA12" s="6">
        <v>0.1</v>
      </c>
      <c r="AB12" s="6"/>
      <c r="AC12" s="6"/>
      <c r="AD12" s="6"/>
      <c r="AE12" s="6"/>
      <c r="AF12" s="6">
        <f t="shared" si="0"/>
        <v>0.1</v>
      </c>
      <c r="AG12" s="9" t="s">
        <v>89</v>
      </c>
      <c r="AH12" s="6">
        <v>0.5</v>
      </c>
      <c r="AI12" s="6"/>
      <c r="AJ12" s="6"/>
      <c r="AK12" s="4" t="s">
        <v>92</v>
      </c>
      <c r="AL12" s="6">
        <v>0.1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1"/>
        <v>0.6</v>
      </c>
      <c r="BK12" s="6"/>
      <c r="BL12" s="6"/>
      <c r="BM12" s="57" t="s">
        <v>270</v>
      </c>
      <c r="BN12" s="14">
        <v>0.2</v>
      </c>
      <c r="BO12" s="3" t="s">
        <v>218</v>
      </c>
      <c r="BP12" s="7">
        <v>0.1</v>
      </c>
      <c r="BQ12" s="7">
        <f t="shared" si="4"/>
        <v>0.30000000000000004</v>
      </c>
      <c r="BR12" s="6">
        <f t="shared" si="2"/>
        <v>0.30000000000000004</v>
      </c>
      <c r="BS12" s="10">
        <f t="shared" si="3"/>
        <v>3</v>
      </c>
      <c r="BT12" s="6"/>
    </row>
    <row r="13" spans="1:72" ht="16.149999999999999" customHeight="1" x14ac:dyDescent="0.25">
      <c r="A13" s="6">
        <v>1120152774</v>
      </c>
      <c r="B13" s="4" t="s">
        <v>285</v>
      </c>
      <c r="C13" s="6"/>
      <c r="D13" s="6"/>
      <c r="E13" s="6">
        <v>1.6</v>
      </c>
      <c r="F13" s="9" t="s">
        <v>286</v>
      </c>
      <c r="G13" s="10">
        <f>SUM(C13,E13)</f>
        <v>1.6</v>
      </c>
      <c r="H13" s="6"/>
      <c r="I13" s="6"/>
      <c r="J13" s="6">
        <v>1</v>
      </c>
      <c r="K13" s="3" t="s">
        <v>167</v>
      </c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0"/>
        <v>0</v>
      </c>
      <c r="AG13" s="11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>
        <v>8</v>
      </c>
      <c r="BF13" s="6">
        <v>0.2</v>
      </c>
      <c r="BG13" s="6"/>
      <c r="BH13" s="6"/>
      <c r="BI13" s="6"/>
      <c r="BJ13" s="6">
        <f t="shared" si="1"/>
        <v>0.2</v>
      </c>
      <c r="BK13" s="7"/>
      <c r="BL13" s="7"/>
      <c r="BM13" s="57" t="s">
        <v>138</v>
      </c>
      <c r="BN13" s="14">
        <v>0.2</v>
      </c>
      <c r="BO13" s="7"/>
      <c r="BP13" s="7"/>
      <c r="BQ13" s="7">
        <f t="shared" si="4"/>
        <v>0.2</v>
      </c>
      <c r="BR13" s="6">
        <f t="shared" si="2"/>
        <v>0.2</v>
      </c>
      <c r="BS13" s="10">
        <f t="shared" si="3"/>
        <v>2</v>
      </c>
      <c r="BT13" s="6"/>
    </row>
    <row r="14" spans="1:72" ht="16.149999999999999" customHeight="1" x14ac:dyDescent="0.25">
      <c r="A14" s="6">
        <v>1120152775</v>
      </c>
      <c r="B14" s="4" t="s">
        <v>287</v>
      </c>
      <c r="C14" s="6">
        <v>1.6</v>
      </c>
      <c r="D14" s="4" t="s">
        <v>85</v>
      </c>
      <c r="E14" s="6">
        <v>1.6</v>
      </c>
      <c r="F14" s="9" t="s">
        <v>288</v>
      </c>
      <c r="G14" s="10">
        <v>2</v>
      </c>
      <c r="H14" s="6"/>
      <c r="I14" s="6"/>
      <c r="J14" s="6">
        <v>1</v>
      </c>
      <c r="K14" s="3" t="s">
        <v>167</v>
      </c>
      <c r="L14" s="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0"/>
        <v>0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4" t="s">
        <v>253</v>
      </c>
      <c r="BD14" s="6">
        <v>0.2</v>
      </c>
      <c r="BE14" s="6">
        <v>16</v>
      </c>
      <c r="BF14" s="6">
        <v>0.4</v>
      </c>
      <c r="BG14" s="6"/>
      <c r="BH14" s="6"/>
      <c r="BI14" s="6"/>
      <c r="BJ14" s="6">
        <f t="shared" si="1"/>
        <v>0.60000000000000009</v>
      </c>
      <c r="BK14" s="6"/>
      <c r="BL14" s="6"/>
      <c r="BM14" s="57" t="s">
        <v>239</v>
      </c>
      <c r="BN14" s="14">
        <v>0.2</v>
      </c>
      <c r="BO14" s="3" t="s">
        <v>218</v>
      </c>
      <c r="BP14" s="7">
        <v>0.1</v>
      </c>
      <c r="BQ14" s="7">
        <f t="shared" si="4"/>
        <v>0.30000000000000004</v>
      </c>
      <c r="BR14" s="6">
        <f t="shared" si="2"/>
        <v>0.30000000000000004</v>
      </c>
      <c r="BS14" s="10">
        <f t="shared" si="3"/>
        <v>2.9000000000000004</v>
      </c>
      <c r="BT14" s="6"/>
    </row>
    <row r="15" spans="1:72" ht="16.149999999999999" customHeight="1" x14ac:dyDescent="0.25">
      <c r="A15" s="6">
        <v>1120152776</v>
      </c>
      <c r="B15" s="4" t="s">
        <v>289</v>
      </c>
      <c r="C15" s="6"/>
      <c r="D15" s="6"/>
      <c r="E15" s="6"/>
      <c r="F15" s="11"/>
      <c r="G15" s="10">
        <f>SUM(C15,E15)</f>
        <v>0</v>
      </c>
      <c r="H15" s="6"/>
      <c r="I15" s="6"/>
      <c r="J15" s="6">
        <v>1</v>
      </c>
      <c r="K15" s="3" t="s">
        <v>167</v>
      </c>
      <c r="L15" s="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0"/>
        <v>0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1"/>
        <v>0</v>
      </c>
      <c r="BK15" s="6"/>
      <c r="BL15" s="6"/>
      <c r="BM15" s="57" t="s">
        <v>239</v>
      </c>
      <c r="BN15" s="14">
        <v>0.2</v>
      </c>
      <c r="BO15" s="7"/>
      <c r="BP15" s="7"/>
      <c r="BQ15" s="7">
        <f t="shared" si="4"/>
        <v>0.2</v>
      </c>
      <c r="BR15" s="6">
        <f t="shared" si="2"/>
        <v>0.2</v>
      </c>
      <c r="BS15" s="10">
        <f t="shared" si="3"/>
        <v>0.2</v>
      </c>
      <c r="BT15" s="6"/>
    </row>
    <row r="16" spans="1:72" ht="16.149999999999999" customHeight="1" x14ac:dyDescent="0.25">
      <c r="A16" s="6">
        <v>1120152777</v>
      </c>
      <c r="B16" s="4" t="s">
        <v>290</v>
      </c>
      <c r="C16" s="6">
        <v>1.2</v>
      </c>
      <c r="D16" s="4" t="s">
        <v>118</v>
      </c>
      <c r="E16" s="6">
        <v>1.6</v>
      </c>
      <c r="F16" s="9" t="s">
        <v>291</v>
      </c>
      <c r="G16" s="10">
        <v>2</v>
      </c>
      <c r="H16" s="6"/>
      <c r="I16" s="6"/>
      <c r="J16" s="6">
        <v>1</v>
      </c>
      <c r="K16" s="6">
        <v>0.1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0"/>
        <v>0.1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>
        <v>11</v>
      </c>
      <c r="BF16" s="6">
        <v>0.2</v>
      </c>
      <c r="BG16" s="6"/>
      <c r="BH16" s="6"/>
      <c r="BI16" s="6"/>
      <c r="BJ16" s="6">
        <f t="shared" si="1"/>
        <v>0.2</v>
      </c>
      <c r="BK16" s="7"/>
      <c r="BL16" s="7"/>
      <c r="BM16" s="57" t="s">
        <v>239</v>
      </c>
      <c r="BN16" s="14">
        <v>0.2</v>
      </c>
      <c r="BO16" s="3" t="s">
        <v>210</v>
      </c>
      <c r="BP16" s="7">
        <v>0.5</v>
      </c>
      <c r="BQ16" s="7">
        <f t="shared" si="4"/>
        <v>0.7</v>
      </c>
      <c r="BR16" s="6">
        <f t="shared" si="2"/>
        <v>0.7</v>
      </c>
      <c r="BS16" s="10">
        <f t="shared" si="3"/>
        <v>3</v>
      </c>
      <c r="BT16" s="6"/>
    </row>
    <row r="17" spans="1:72" ht="16.149999999999999" customHeight="1" x14ac:dyDescent="0.25">
      <c r="A17" s="6">
        <v>1120152778</v>
      </c>
      <c r="B17" s="4" t="s">
        <v>292</v>
      </c>
      <c r="C17" s="6">
        <v>1.2</v>
      </c>
      <c r="D17" s="4" t="s">
        <v>114</v>
      </c>
      <c r="E17" s="6">
        <v>1.6</v>
      </c>
      <c r="F17" s="9" t="s">
        <v>293</v>
      </c>
      <c r="G17" s="10">
        <v>2</v>
      </c>
      <c r="H17" s="6"/>
      <c r="I17" s="6"/>
      <c r="J17" s="6">
        <v>2</v>
      </c>
      <c r="K17" s="6">
        <v>0.2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4" t="s">
        <v>106</v>
      </c>
      <c r="Y17" s="6">
        <v>0.2</v>
      </c>
      <c r="Z17" s="4" t="s">
        <v>92</v>
      </c>
      <c r="AA17" s="6">
        <v>0.1</v>
      </c>
      <c r="AB17" s="6"/>
      <c r="AC17" s="6"/>
      <c r="AD17" s="6"/>
      <c r="AE17" s="6"/>
      <c r="AF17" s="6">
        <f t="shared" si="0"/>
        <v>0.5</v>
      </c>
      <c r="AG17" s="9" t="s">
        <v>89</v>
      </c>
      <c r="AH17" s="6">
        <v>0.5</v>
      </c>
      <c r="AI17" s="6"/>
      <c r="AJ17" s="6"/>
      <c r="AK17" s="4" t="s">
        <v>92</v>
      </c>
      <c r="AL17" s="6">
        <v>0.1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>
        <v>4</v>
      </c>
      <c r="BF17" s="6">
        <v>0.1</v>
      </c>
      <c r="BG17" s="6"/>
      <c r="BH17" s="6"/>
      <c r="BI17" s="6"/>
      <c r="BJ17" s="6">
        <f t="shared" si="1"/>
        <v>0.7</v>
      </c>
      <c r="BK17" s="6"/>
      <c r="BL17" s="6"/>
      <c r="BM17" s="57" t="s">
        <v>270</v>
      </c>
      <c r="BN17" s="14">
        <v>0.2</v>
      </c>
      <c r="BO17" s="7"/>
      <c r="BP17" s="7"/>
      <c r="BQ17" s="7">
        <f t="shared" si="4"/>
        <v>0.2</v>
      </c>
      <c r="BR17" s="6">
        <f t="shared" si="2"/>
        <v>0.2</v>
      </c>
      <c r="BS17" s="10">
        <f t="shared" si="3"/>
        <v>3.4</v>
      </c>
      <c r="BT17" s="6"/>
    </row>
    <row r="18" spans="1:72" ht="16.149999999999999" customHeight="1" x14ac:dyDescent="0.25">
      <c r="A18" s="6">
        <v>1120152779</v>
      </c>
      <c r="B18" s="4" t="s">
        <v>294</v>
      </c>
      <c r="C18" s="6"/>
      <c r="D18" s="6"/>
      <c r="E18" s="6"/>
      <c r="F18" s="11"/>
      <c r="G18" s="10">
        <f t="shared" ref="G18:G26" si="5">SUM(C18,E18)</f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0"/>
        <v>0</v>
      </c>
      <c r="AG18" s="11"/>
      <c r="AH18" s="6"/>
      <c r="AI18" s="6"/>
      <c r="AJ18" s="6"/>
      <c r="AK18" s="4" t="s">
        <v>295</v>
      </c>
      <c r="AL18" s="6">
        <v>0.1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1"/>
        <v>0.1</v>
      </c>
      <c r="BK18" s="6"/>
      <c r="BL18" s="6"/>
      <c r="BM18" s="57" t="s">
        <v>239</v>
      </c>
      <c r="BN18" s="14">
        <v>0.2</v>
      </c>
      <c r="BO18" s="58"/>
      <c r="BP18" s="58"/>
      <c r="BQ18" s="7">
        <f t="shared" si="4"/>
        <v>0.2</v>
      </c>
      <c r="BR18" s="6">
        <f t="shared" si="2"/>
        <v>0.2</v>
      </c>
      <c r="BS18" s="10">
        <f t="shared" si="3"/>
        <v>0.30000000000000004</v>
      </c>
      <c r="BT18" s="6"/>
    </row>
    <row r="19" spans="1:72" ht="16.149999999999999" customHeight="1" x14ac:dyDescent="0.25">
      <c r="A19" s="6">
        <v>1120152780</v>
      </c>
      <c r="B19" s="4" t="s">
        <v>296</v>
      </c>
      <c r="C19" s="6">
        <v>1.2</v>
      </c>
      <c r="D19" s="4" t="s">
        <v>124</v>
      </c>
      <c r="E19" s="6"/>
      <c r="F19" s="11"/>
      <c r="G19" s="10">
        <f t="shared" si="5"/>
        <v>1.2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0"/>
        <v>0</v>
      </c>
      <c r="AG19" s="11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>
        <v>4</v>
      </c>
      <c r="BF19" s="6">
        <v>0.1</v>
      </c>
      <c r="BG19" s="6"/>
      <c r="BH19" s="6"/>
      <c r="BI19" s="6"/>
      <c r="BJ19" s="6">
        <f t="shared" si="1"/>
        <v>0.1</v>
      </c>
      <c r="BK19" s="7"/>
      <c r="BL19" s="7"/>
      <c r="BM19" s="57" t="s">
        <v>239</v>
      </c>
      <c r="BN19" s="14">
        <v>0.2</v>
      </c>
      <c r="BO19" s="3" t="s">
        <v>215</v>
      </c>
      <c r="BP19" s="7">
        <v>0.8</v>
      </c>
      <c r="BQ19" s="7">
        <f t="shared" si="4"/>
        <v>1</v>
      </c>
      <c r="BR19" s="6">
        <f t="shared" si="2"/>
        <v>1</v>
      </c>
      <c r="BS19" s="10">
        <f t="shared" si="3"/>
        <v>2.2999999999999998</v>
      </c>
      <c r="BT19" s="6"/>
    </row>
    <row r="20" spans="1:72" ht="16.149999999999999" customHeight="1" x14ac:dyDescent="0.25">
      <c r="A20" s="6">
        <v>1120152781</v>
      </c>
      <c r="B20" s="4" t="s">
        <v>297</v>
      </c>
      <c r="C20" s="6"/>
      <c r="D20" s="6"/>
      <c r="E20" s="6">
        <v>1.6</v>
      </c>
      <c r="F20" s="9" t="s">
        <v>298</v>
      </c>
      <c r="G20" s="10">
        <f t="shared" si="5"/>
        <v>1.6</v>
      </c>
      <c r="H20" s="6"/>
      <c r="I20" s="6"/>
      <c r="J20" s="6">
        <v>3</v>
      </c>
      <c r="K20" s="6">
        <v>0.3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0"/>
        <v>0.3</v>
      </c>
      <c r="AG20" s="9" t="s">
        <v>89</v>
      </c>
      <c r="AH20" s="6">
        <v>0.5</v>
      </c>
      <c r="AI20" s="6"/>
      <c r="AJ20" s="6"/>
      <c r="AK20" s="4" t="s">
        <v>92</v>
      </c>
      <c r="AL20" s="6">
        <v>0.1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>
        <v>8</v>
      </c>
      <c r="BF20" s="6">
        <v>0.2</v>
      </c>
      <c r="BG20" s="6"/>
      <c r="BH20" s="6"/>
      <c r="BI20" s="6"/>
      <c r="BJ20" s="6">
        <f t="shared" si="1"/>
        <v>0.8</v>
      </c>
      <c r="BK20" s="6"/>
      <c r="BL20" s="6"/>
      <c r="BM20" s="57" t="s">
        <v>138</v>
      </c>
      <c r="BN20" s="14">
        <v>0.2</v>
      </c>
      <c r="BO20" s="7"/>
      <c r="BP20" s="7"/>
      <c r="BQ20" s="7">
        <f t="shared" si="4"/>
        <v>0.2</v>
      </c>
      <c r="BR20" s="6">
        <f t="shared" si="2"/>
        <v>0.2</v>
      </c>
      <c r="BS20" s="10">
        <f t="shared" si="3"/>
        <v>2.9000000000000004</v>
      </c>
      <c r="BT20" s="6"/>
    </row>
    <row r="21" spans="1:72" ht="16.149999999999999" customHeight="1" x14ac:dyDescent="0.25">
      <c r="A21" s="6">
        <v>1120152782</v>
      </c>
      <c r="B21" s="4" t="s">
        <v>299</v>
      </c>
      <c r="C21" s="6">
        <v>1.2</v>
      </c>
      <c r="D21" s="4" t="s">
        <v>108</v>
      </c>
      <c r="E21" s="6"/>
      <c r="F21" s="11"/>
      <c r="G21" s="10">
        <f t="shared" si="5"/>
        <v>1.2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0"/>
        <v>0</v>
      </c>
      <c r="AG21" s="11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>
        <v>42</v>
      </c>
      <c r="BF21" s="6">
        <v>0.5</v>
      </c>
      <c r="BG21" s="6"/>
      <c r="BH21" s="6"/>
      <c r="BI21" s="6"/>
      <c r="BJ21" s="6">
        <f t="shared" si="1"/>
        <v>0.5</v>
      </c>
      <c r="BK21" s="6"/>
      <c r="BL21" s="6"/>
      <c r="BM21" s="57" t="s">
        <v>270</v>
      </c>
      <c r="BN21" s="14">
        <v>0.3</v>
      </c>
      <c r="BO21" s="7"/>
      <c r="BP21" s="7"/>
      <c r="BQ21" s="7">
        <f t="shared" si="4"/>
        <v>0.3</v>
      </c>
      <c r="BR21" s="6">
        <f t="shared" si="2"/>
        <v>0.3</v>
      </c>
      <c r="BS21" s="10">
        <f t="shared" si="3"/>
        <v>2</v>
      </c>
      <c r="BT21" s="6"/>
    </row>
    <row r="22" spans="1:72" ht="16.149999999999999" customHeight="1" x14ac:dyDescent="0.25">
      <c r="A22" s="6">
        <v>1120152783</v>
      </c>
      <c r="B22" s="4" t="s">
        <v>300</v>
      </c>
      <c r="C22" s="6"/>
      <c r="D22" s="6"/>
      <c r="E22" s="6"/>
      <c r="F22" s="11"/>
      <c r="G22" s="10">
        <f t="shared" si="5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0"/>
        <v>0</v>
      </c>
      <c r="AG22" s="11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1"/>
        <v>0</v>
      </c>
      <c r="BK22" s="7"/>
      <c r="BL22" s="7"/>
      <c r="BM22" s="57" t="s">
        <v>239</v>
      </c>
      <c r="BN22" s="14">
        <v>0.2</v>
      </c>
      <c r="BO22" s="3" t="s">
        <v>210</v>
      </c>
      <c r="BP22" s="7">
        <v>0.5</v>
      </c>
      <c r="BQ22" s="7">
        <f t="shared" si="4"/>
        <v>0.7</v>
      </c>
      <c r="BR22" s="6">
        <f t="shared" si="2"/>
        <v>0.7</v>
      </c>
      <c r="BS22" s="10">
        <f t="shared" si="3"/>
        <v>0.7</v>
      </c>
      <c r="BT22" s="6"/>
    </row>
    <row r="23" spans="1:72" ht="16.149999999999999" customHeight="1" x14ac:dyDescent="0.25">
      <c r="A23" s="6">
        <v>1120152784</v>
      </c>
      <c r="B23" s="4" t="s">
        <v>156</v>
      </c>
      <c r="C23" s="6"/>
      <c r="D23" s="6"/>
      <c r="E23" s="6">
        <v>1.6</v>
      </c>
      <c r="F23" s="9" t="s">
        <v>301</v>
      </c>
      <c r="G23" s="10">
        <f t="shared" si="5"/>
        <v>1.6</v>
      </c>
      <c r="H23" s="6"/>
      <c r="I23" s="6"/>
      <c r="J23" s="6">
        <v>4</v>
      </c>
      <c r="K23" s="6">
        <v>0.4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0"/>
        <v>0.4</v>
      </c>
      <c r="AG23" s="11"/>
      <c r="AH23" s="6"/>
      <c r="AI23" s="6"/>
      <c r="AJ23" s="6"/>
      <c r="AK23" s="4" t="s">
        <v>92</v>
      </c>
      <c r="AL23" s="6">
        <v>0.1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>
        <v>4</v>
      </c>
      <c r="BF23" s="6">
        <v>0.1</v>
      </c>
      <c r="BG23" s="6"/>
      <c r="BH23" s="6"/>
      <c r="BI23" s="6"/>
      <c r="BJ23" s="6">
        <f t="shared" si="1"/>
        <v>0.2</v>
      </c>
      <c r="BK23" s="6"/>
      <c r="BL23" s="6"/>
      <c r="BM23" s="57" t="s">
        <v>138</v>
      </c>
      <c r="BN23" s="14">
        <v>0.2</v>
      </c>
      <c r="BO23" s="7"/>
      <c r="BP23" s="7"/>
      <c r="BQ23" s="7">
        <f t="shared" si="4"/>
        <v>0.2</v>
      </c>
      <c r="BR23" s="6">
        <f t="shared" si="2"/>
        <v>0.2</v>
      </c>
      <c r="BS23" s="10">
        <f t="shared" si="3"/>
        <v>2.4000000000000004</v>
      </c>
      <c r="BT23" s="6"/>
    </row>
    <row r="24" spans="1:72" ht="16.149999999999999" customHeight="1" x14ac:dyDescent="0.25">
      <c r="A24" s="6">
        <v>1120152785</v>
      </c>
      <c r="B24" s="4" t="s">
        <v>302</v>
      </c>
      <c r="C24" s="6">
        <v>1.4</v>
      </c>
      <c r="D24" s="4" t="s">
        <v>129</v>
      </c>
      <c r="E24" s="6"/>
      <c r="F24" s="11"/>
      <c r="G24" s="10">
        <f t="shared" si="5"/>
        <v>1.4</v>
      </c>
      <c r="H24" s="6"/>
      <c r="I24" s="6"/>
      <c r="J24" s="6">
        <v>2</v>
      </c>
      <c r="K24" s="6">
        <v>0.2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0"/>
        <v>0.2</v>
      </c>
      <c r="AG24" s="11"/>
      <c r="AH24" s="6"/>
      <c r="AI24" s="6"/>
      <c r="AJ24" s="6"/>
      <c r="AK24" s="4" t="s">
        <v>92</v>
      </c>
      <c r="AL24" s="6">
        <v>0.1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4" t="s">
        <v>92</v>
      </c>
      <c r="BD24" s="6">
        <v>0.1</v>
      </c>
      <c r="BE24" s="6">
        <v>6</v>
      </c>
      <c r="BF24" s="6">
        <v>0.1</v>
      </c>
      <c r="BG24" s="6"/>
      <c r="BH24" s="6"/>
      <c r="BI24" s="6"/>
      <c r="BJ24" s="6">
        <f t="shared" si="1"/>
        <v>0.30000000000000004</v>
      </c>
      <c r="BK24" s="6"/>
      <c r="BL24" s="6"/>
      <c r="BM24" s="57" t="s">
        <v>239</v>
      </c>
      <c r="BN24" s="14">
        <v>0.2</v>
      </c>
      <c r="BO24" s="3" t="s">
        <v>303</v>
      </c>
      <c r="BP24" s="7">
        <v>0.5</v>
      </c>
      <c r="BQ24" s="7">
        <f t="shared" si="4"/>
        <v>0.7</v>
      </c>
      <c r="BR24" s="6">
        <f t="shared" si="2"/>
        <v>0.7</v>
      </c>
      <c r="BS24" s="10">
        <f t="shared" si="3"/>
        <v>2.5999999999999996</v>
      </c>
      <c r="BT24" s="6"/>
    </row>
    <row r="25" spans="1:72" ht="16.149999999999999" customHeight="1" x14ac:dyDescent="0.25">
      <c r="A25" s="6">
        <v>1120152786</v>
      </c>
      <c r="B25" s="4" t="s">
        <v>304</v>
      </c>
      <c r="C25" s="6">
        <v>1.6</v>
      </c>
      <c r="D25" s="4" t="s">
        <v>105</v>
      </c>
      <c r="E25" s="6"/>
      <c r="F25" s="11"/>
      <c r="G25" s="10">
        <f t="shared" si="5"/>
        <v>1.6</v>
      </c>
      <c r="H25" s="6"/>
      <c r="I25" s="6"/>
      <c r="J25" s="6">
        <v>2</v>
      </c>
      <c r="K25" s="6">
        <v>0.2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4" t="s">
        <v>277</v>
      </c>
      <c r="AA25" s="6">
        <v>0.2</v>
      </c>
      <c r="AB25" s="6"/>
      <c r="AC25" s="6"/>
      <c r="AD25" s="6"/>
      <c r="AE25" s="6"/>
      <c r="AF25" s="6">
        <f t="shared" si="0"/>
        <v>0.4</v>
      </c>
      <c r="AG25" s="11"/>
      <c r="AH25" s="6"/>
      <c r="AI25" s="6"/>
      <c r="AJ25" s="6"/>
      <c r="AK25" s="4" t="s">
        <v>92</v>
      </c>
      <c r="AL25" s="6">
        <v>0.1</v>
      </c>
      <c r="AM25" s="6"/>
      <c r="AN25" s="6"/>
      <c r="AO25" s="6"/>
      <c r="AP25" s="6"/>
      <c r="AQ25" s="6"/>
      <c r="AR25" s="6"/>
      <c r="AS25" s="9" t="s">
        <v>130</v>
      </c>
      <c r="AT25" s="6">
        <v>0.1</v>
      </c>
      <c r="AU25" s="6"/>
      <c r="AV25" s="6"/>
      <c r="AW25" s="6"/>
      <c r="AX25" s="6"/>
      <c r="AY25" s="6"/>
      <c r="AZ25" s="6"/>
      <c r="BA25" s="6"/>
      <c r="BB25" s="6"/>
      <c r="BC25" s="4" t="s">
        <v>92</v>
      </c>
      <c r="BD25" s="6">
        <v>0.1</v>
      </c>
      <c r="BE25" s="6">
        <v>4</v>
      </c>
      <c r="BF25" s="6">
        <v>0.1</v>
      </c>
      <c r="BG25" s="6"/>
      <c r="BH25" s="6"/>
      <c r="BI25" s="6"/>
      <c r="BJ25" s="6">
        <f t="shared" si="1"/>
        <v>0.4</v>
      </c>
      <c r="BK25" s="7"/>
      <c r="BL25" s="7"/>
      <c r="BM25" s="57" t="s">
        <v>239</v>
      </c>
      <c r="BN25" s="14">
        <v>0.2</v>
      </c>
      <c r="BO25" s="7"/>
      <c r="BP25" s="7"/>
      <c r="BQ25" s="7">
        <f t="shared" si="4"/>
        <v>0.2</v>
      </c>
      <c r="BR25" s="6">
        <f t="shared" si="2"/>
        <v>0.2</v>
      </c>
      <c r="BS25" s="10">
        <f t="shared" si="3"/>
        <v>2.6</v>
      </c>
      <c r="BT25" s="6"/>
    </row>
    <row r="26" spans="1:72" ht="16.149999999999999" customHeight="1" x14ac:dyDescent="0.25">
      <c r="A26" s="6">
        <v>1120152787</v>
      </c>
      <c r="B26" s="4" t="s">
        <v>305</v>
      </c>
      <c r="C26" s="6"/>
      <c r="D26" s="6"/>
      <c r="E26" s="6"/>
      <c r="F26" s="11"/>
      <c r="G26" s="10">
        <f t="shared" si="5"/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0"/>
        <v>0</v>
      </c>
      <c r="AG26" s="11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>
        <v>4</v>
      </c>
      <c r="BF26" s="6">
        <v>0.1</v>
      </c>
      <c r="BG26" s="6"/>
      <c r="BH26" s="6"/>
      <c r="BI26" s="6"/>
      <c r="BJ26" s="6">
        <f t="shared" si="1"/>
        <v>0.1</v>
      </c>
      <c r="BK26" s="6"/>
      <c r="BL26" s="6"/>
      <c r="BM26" s="57" t="s">
        <v>239</v>
      </c>
      <c r="BN26" s="14">
        <v>0.2</v>
      </c>
      <c r="BO26" s="7"/>
      <c r="BP26" s="7"/>
      <c r="BQ26" s="7">
        <f t="shared" si="4"/>
        <v>0.2</v>
      </c>
      <c r="BR26" s="6">
        <f t="shared" si="2"/>
        <v>0.2</v>
      </c>
      <c r="BS26" s="10">
        <f t="shared" si="3"/>
        <v>0.30000000000000004</v>
      </c>
      <c r="BT26" s="6"/>
    </row>
    <row r="27" spans="1:72" ht="1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3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23"/>
      <c r="BK27" s="19"/>
      <c r="BL27" s="19"/>
      <c r="BM27" s="19"/>
      <c r="BN27" s="19"/>
      <c r="BO27" s="19"/>
      <c r="BP27" s="19"/>
      <c r="BQ27" s="22"/>
      <c r="BR27" s="23"/>
      <c r="BS27" s="24"/>
      <c r="BT27" s="25"/>
    </row>
    <row r="28" spans="1:72" ht="15" customHeight="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31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31"/>
      <c r="BK28" s="27"/>
      <c r="BL28" s="27"/>
      <c r="BM28" s="27"/>
      <c r="BN28" s="27"/>
      <c r="BO28" s="27"/>
      <c r="BP28" s="27"/>
      <c r="BQ28" s="30"/>
      <c r="BR28" s="31"/>
      <c r="BS28" s="32"/>
      <c r="BT28" s="33"/>
    </row>
    <row r="29" spans="1:72" ht="1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54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31"/>
      <c r="BK29" s="27"/>
      <c r="BL29" s="27"/>
      <c r="BM29" s="27"/>
      <c r="BN29" s="27"/>
      <c r="BO29" s="27"/>
      <c r="BP29" s="27"/>
      <c r="BQ29" s="30"/>
      <c r="BR29" s="31"/>
      <c r="BS29" s="32"/>
      <c r="BT29" s="33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9"/>
      <c r="BK31" s="35"/>
      <c r="BL31" s="35"/>
      <c r="BM31" s="35"/>
      <c r="BN31" s="35"/>
      <c r="BO31" s="35"/>
      <c r="BP31" s="35"/>
      <c r="BQ31" s="38"/>
      <c r="BR31" s="39"/>
      <c r="BS31" s="40"/>
      <c r="BT31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3.28515625" style="59" customWidth="1"/>
    <col min="2" max="256" width="9" style="59" customWidth="1"/>
  </cols>
  <sheetData>
    <row r="1" spans="1:72" ht="30.9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18.95" customHeight="1" x14ac:dyDescent="0.1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18" t="s">
        <v>5</v>
      </c>
      <c r="AH2" s="132"/>
      <c r="AI2" s="125"/>
      <c r="AJ2" s="125"/>
      <c r="AK2" s="125"/>
      <c r="AL2" s="125"/>
      <c r="AM2" s="125"/>
      <c r="AN2" s="132"/>
      <c r="AO2" s="132"/>
      <c r="AP2" s="132"/>
      <c r="AQ2" s="132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32"/>
      <c r="BO2" s="119"/>
      <c r="BP2" s="119"/>
      <c r="BQ2" s="119"/>
      <c r="BR2" s="119"/>
      <c r="BS2" s="3" t="s">
        <v>7</v>
      </c>
      <c r="BT2" s="3" t="s">
        <v>8</v>
      </c>
    </row>
    <row r="3" spans="1:72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32"/>
      <c r="N3" s="118" t="s">
        <v>16</v>
      </c>
      <c r="O3" s="132"/>
      <c r="P3" s="132"/>
      <c r="Q3" s="122" t="s">
        <v>17</v>
      </c>
      <c r="R3" s="132"/>
      <c r="S3" s="122" t="s">
        <v>18</v>
      </c>
      <c r="T3" s="132"/>
      <c r="U3" s="132"/>
      <c r="V3" s="122" t="s">
        <v>19</v>
      </c>
      <c r="W3" s="132"/>
      <c r="X3" s="132"/>
      <c r="Y3" s="132"/>
      <c r="Z3" s="132"/>
      <c r="AA3" s="132"/>
      <c r="AB3" s="132"/>
      <c r="AC3" s="132"/>
      <c r="AD3" s="132"/>
      <c r="AE3" s="132"/>
      <c r="AF3" s="118" t="s">
        <v>20</v>
      </c>
      <c r="AG3" s="118" t="s">
        <v>21</v>
      </c>
      <c r="AH3" s="132"/>
      <c r="AI3" s="132"/>
      <c r="AJ3" s="132"/>
      <c r="AK3" s="132"/>
      <c r="AL3" s="132"/>
      <c r="AM3" s="132"/>
      <c r="AN3" s="132"/>
      <c r="AO3" s="132"/>
      <c r="AP3" s="132"/>
      <c r="AQ3" s="118" t="s">
        <v>22</v>
      </c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18" t="s">
        <v>23</v>
      </c>
      <c r="BF3" s="132"/>
      <c r="BG3" s="132"/>
      <c r="BH3" s="132"/>
      <c r="BI3" s="132"/>
      <c r="BJ3" s="118" t="s">
        <v>24</v>
      </c>
      <c r="BK3" s="118" t="s">
        <v>25</v>
      </c>
      <c r="BL3" s="119"/>
      <c r="BM3" s="118" t="s">
        <v>26</v>
      </c>
      <c r="BN3" s="132"/>
      <c r="BO3" s="119"/>
      <c r="BP3" s="119"/>
      <c r="BQ3" s="119"/>
      <c r="BR3" s="118" t="s">
        <v>27</v>
      </c>
      <c r="BS3" s="5"/>
      <c r="BT3" s="5"/>
    </row>
    <row r="4" spans="1:72" ht="51" customHeight="1" x14ac:dyDescent="0.1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32"/>
      <c r="L4" s="118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32"/>
      <c r="X4" s="118" t="s">
        <v>39</v>
      </c>
      <c r="Y4" s="132"/>
      <c r="Z4" s="118" t="s">
        <v>40</v>
      </c>
      <c r="AA4" s="132"/>
      <c r="AB4" s="118" t="s">
        <v>41</v>
      </c>
      <c r="AC4" s="132"/>
      <c r="AD4" s="118" t="s">
        <v>42</v>
      </c>
      <c r="AE4" s="132"/>
      <c r="AF4" s="132"/>
      <c r="AG4" s="118" t="s">
        <v>43</v>
      </c>
      <c r="AH4" s="132"/>
      <c r="AI4" s="118" t="s">
        <v>44</v>
      </c>
      <c r="AJ4" s="132"/>
      <c r="AK4" s="118" t="s">
        <v>45</v>
      </c>
      <c r="AL4" s="132"/>
      <c r="AM4" s="118" t="s">
        <v>46</v>
      </c>
      <c r="AN4" s="132"/>
      <c r="AO4" s="118" t="s">
        <v>47</v>
      </c>
      <c r="AP4" s="132"/>
      <c r="AQ4" s="118" t="s">
        <v>48</v>
      </c>
      <c r="AR4" s="132"/>
      <c r="AS4" s="118" t="s">
        <v>49</v>
      </c>
      <c r="AT4" s="132"/>
      <c r="AU4" s="118" t="s">
        <v>50</v>
      </c>
      <c r="AV4" s="132"/>
      <c r="AW4" s="118" t="s">
        <v>51</v>
      </c>
      <c r="AX4" s="132"/>
      <c r="AY4" s="132"/>
      <c r="AZ4" s="132"/>
      <c r="BA4" s="118" t="s">
        <v>52</v>
      </c>
      <c r="BB4" s="132"/>
      <c r="BC4" s="118" t="s">
        <v>53</v>
      </c>
      <c r="BD4" s="132"/>
      <c r="BE4" s="118" t="s">
        <v>54</v>
      </c>
      <c r="BF4" s="132"/>
      <c r="BG4" s="3" t="s">
        <v>55</v>
      </c>
      <c r="BH4" s="118" t="s">
        <v>56</v>
      </c>
      <c r="BI4" s="132"/>
      <c r="BJ4" s="132"/>
      <c r="BK4" s="118" t="s">
        <v>57</v>
      </c>
      <c r="BL4" s="118" t="s">
        <v>35</v>
      </c>
      <c r="BM4" s="118" t="s">
        <v>58</v>
      </c>
      <c r="BN4" s="132"/>
      <c r="BO4" s="132"/>
      <c r="BP4" s="132"/>
      <c r="BQ4" s="132"/>
      <c r="BR4" s="132"/>
      <c r="BS4" s="6"/>
      <c r="BT4" s="6"/>
    </row>
    <row r="5" spans="1:72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32"/>
      <c r="I5" s="132"/>
      <c r="J5" s="3" t="s">
        <v>63</v>
      </c>
      <c r="K5" s="3" t="s">
        <v>59</v>
      </c>
      <c r="L5" s="132"/>
      <c r="M5" s="132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32"/>
      <c r="BL5" s="132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4" t="s">
        <v>306</v>
      </c>
      <c r="B6" s="4" t="s">
        <v>307</v>
      </c>
      <c r="C6" s="6"/>
      <c r="D6" s="11"/>
      <c r="E6" s="6"/>
      <c r="F6" s="11"/>
      <c r="G6" s="10">
        <f t="shared" ref="G6:G27" si="0"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8" si="1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7" si="2">SUM(BI6,BG6,BF6,BD6,BB6,AZ6,AV6,AT6,AR6,AP6,AN6,AL6,AJ6,AH6)</f>
        <v>0</v>
      </c>
      <c r="BK6" s="6"/>
      <c r="BL6" s="6"/>
      <c r="BM6" s="7"/>
      <c r="BN6" s="7"/>
      <c r="BO6" s="7"/>
      <c r="BP6" s="7"/>
      <c r="BQ6" s="7">
        <f t="shared" ref="BQ6:BQ27" si="3">SUM(BP6+BN6)</f>
        <v>0</v>
      </c>
      <c r="BR6" s="6">
        <f t="shared" ref="BR6:BR27" si="4">SUM(BQ6,BL6)</f>
        <v>0</v>
      </c>
      <c r="BS6" s="10">
        <f t="shared" ref="BS6:BS27" si="5">SUM(BR6,BJ6,AF6,G6)</f>
        <v>0</v>
      </c>
      <c r="BT6" s="6"/>
    </row>
    <row r="7" spans="1:72" ht="15.95" customHeight="1" x14ac:dyDescent="0.25">
      <c r="A7" s="4" t="s">
        <v>308</v>
      </c>
      <c r="B7" s="4" t="s">
        <v>309</v>
      </c>
      <c r="C7" s="6"/>
      <c r="D7" s="11"/>
      <c r="E7" s="6"/>
      <c r="F7" s="11"/>
      <c r="G7" s="10">
        <f t="shared" si="0"/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2"/>
        <v>0</v>
      </c>
      <c r="BK7" s="7"/>
      <c r="BL7" s="7"/>
      <c r="BM7" s="7"/>
      <c r="BN7" s="7"/>
      <c r="BO7" s="3" t="s">
        <v>218</v>
      </c>
      <c r="BP7" s="7">
        <v>0.1</v>
      </c>
      <c r="BQ7" s="7">
        <f t="shared" si="3"/>
        <v>0.1</v>
      </c>
      <c r="BR7" s="6">
        <f t="shared" si="4"/>
        <v>0.1</v>
      </c>
      <c r="BS7" s="10">
        <f t="shared" si="5"/>
        <v>0.1</v>
      </c>
      <c r="BT7" s="6"/>
    </row>
    <row r="8" spans="1:72" ht="15.95" customHeight="1" x14ac:dyDescent="0.25">
      <c r="A8" s="4" t="s">
        <v>310</v>
      </c>
      <c r="B8" s="4" t="s">
        <v>311</v>
      </c>
      <c r="C8" s="6">
        <v>1.2</v>
      </c>
      <c r="D8" s="9" t="s">
        <v>114</v>
      </c>
      <c r="E8" s="6"/>
      <c r="F8" s="11"/>
      <c r="G8" s="10">
        <f t="shared" si="0"/>
        <v>1.2</v>
      </c>
      <c r="H8" s="6"/>
      <c r="I8" s="6"/>
      <c r="J8" s="6">
        <v>1</v>
      </c>
      <c r="K8" s="3" t="s">
        <v>167</v>
      </c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60"/>
      <c r="BN8" s="7"/>
      <c r="BO8" s="3" t="s">
        <v>218</v>
      </c>
      <c r="BP8" s="7">
        <v>0.1</v>
      </c>
      <c r="BQ8" s="7">
        <f t="shared" si="3"/>
        <v>0.1</v>
      </c>
      <c r="BR8" s="6">
        <f t="shared" si="4"/>
        <v>0.1</v>
      </c>
      <c r="BS8" s="10">
        <f t="shared" si="5"/>
        <v>1.3</v>
      </c>
      <c r="BT8" s="6"/>
    </row>
    <row r="9" spans="1:72" ht="15.95" customHeight="1" x14ac:dyDescent="0.25">
      <c r="A9" s="4" t="s">
        <v>312</v>
      </c>
      <c r="B9" s="4" t="s">
        <v>313</v>
      </c>
      <c r="C9" s="6">
        <v>1.6</v>
      </c>
      <c r="D9" s="9" t="s">
        <v>85</v>
      </c>
      <c r="E9" s="6"/>
      <c r="F9" s="11"/>
      <c r="G9" s="10">
        <f t="shared" si="0"/>
        <v>1.6</v>
      </c>
      <c r="H9" s="6"/>
      <c r="I9" s="6"/>
      <c r="J9" s="6"/>
      <c r="K9" s="3"/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4" t="s">
        <v>92</v>
      </c>
      <c r="AA9" s="6">
        <v>0.1</v>
      </c>
      <c r="AB9" s="6"/>
      <c r="AC9" s="6"/>
      <c r="AD9" s="6"/>
      <c r="AE9" s="6"/>
      <c r="AF9" s="6">
        <f t="shared" si="1"/>
        <v>0.1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3" t="s">
        <v>269</v>
      </c>
      <c r="BL9" s="7">
        <v>0.5</v>
      </c>
      <c r="BM9" s="61"/>
      <c r="BN9" s="62"/>
      <c r="BO9" s="3" t="s">
        <v>314</v>
      </c>
      <c r="BP9" s="7">
        <v>0.2</v>
      </c>
      <c r="BQ9" s="7">
        <f t="shared" si="3"/>
        <v>0.2</v>
      </c>
      <c r="BR9" s="6">
        <f t="shared" si="4"/>
        <v>0.7</v>
      </c>
      <c r="BS9" s="10">
        <f t="shared" si="5"/>
        <v>2.4</v>
      </c>
      <c r="BT9" s="6"/>
    </row>
    <row r="10" spans="1:72" ht="15.95" customHeight="1" x14ac:dyDescent="0.25">
      <c r="A10" s="4" t="s">
        <v>315</v>
      </c>
      <c r="B10" s="4" t="s">
        <v>316</v>
      </c>
      <c r="C10" s="6"/>
      <c r="D10" s="11"/>
      <c r="E10" s="6"/>
      <c r="F10" s="11"/>
      <c r="G10" s="10">
        <f t="shared" si="0"/>
        <v>0</v>
      </c>
      <c r="H10" s="6"/>
      <c r="I10" s="6"/>
      <c r="J10" s="6"/>
      <c r="K10" s="3"/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1"/>
        <v>0</v>
      </c>
      <c r="AG10" s="11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</v>
      </c>
      <c r="BK10" s="3" t="s">
        <v>269</v>
      </c>
      <c r="BL10" s="7">
        <v>0.5</v>
      </c>
      <c r="BM10" s="63"/>
      <c r="BN10" s="64"/>
      <c r="BO10" s="3" t="s">
        <v>218</v>
      </c>
      <c r="BP10" s="7">
        <v>0.1</v>
      </c>
      <c r="BQ10" s="7">
        <f t="shared" si="3"/>
        <v>0.1</v>
      </c>
      <c r="BR10" s="6">
        <f t="shared" si="4"/>
        <v>0.6</v>
      </c>
      <c r="BS10" s="10">
        <f t="shared" si="5"/>
        <v>0.6</v>
      </c>
      <c r="BT10" s="6"/>
    </row>
    <row r="11" spans="1:72" ht="15.95" customHeight="1" x14ac:dyDescent="0.25">
      <c r="A11" s="4" t="s">
        <v>317</v>
      </c>
      <c r="B11" s="4" t="s">
        <v>318</v>
      </c>
      <c r="C11" s="6">
        <v>1.2</v>
      </c>
      <c r="D11" s="9" t="s">
        <v>124</v>
      </c>
      <c r="E11" s="6"/>
      <c r="F11" s="11"/>
      <c r="G11" s="10">
        <f t="shared" si="0"/>
        <v>1.2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</v>
      </c>
      <c r="AG11" s="11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</v>
      </c>
      <c r="BK11" s="7"/>
      <c r="BL11" s="7"/>
      <c r="BM11" s="65"/>
      <c r="BN11" s="64"/>
      <c r="BO11" s="3" t="s">
        <v>218</v>
      </c>
      <c r="BP11" s="7">
        <v>0.1</v>
      </c>
      <c r="BQ11" s="7">
        <f t="shared" si="3"/>
        <v>0.1</v>
      </c>
      <c r="BR11" s="6">
        <f t="shared" si="4"/>
        <v>0.1</v>
      </c>
      <c r="BS11" s="10">
        <f t="shared" si="5"/>
        <v>1.3</v>
      </c>
      <c r="BT11" s="6"/>
    </row>
    <row r="12" spans="1:72" ht="15.95" customHeight="1" x14ac:dyDescent="0.25">
      <c r="A12" s="4" t="s">
        <v>319</v>
      </c>
      <c r="B12" s="4" t="s">
        <v>320</v>
      </c>
      <c r="C12" s="6">
        <v>1.2</v>
      </c>
      <c r="D12" s="9" t="s">
        <v>116</v>
      </c>
      <c r="E12" s="6"/>
      <c r="F12" s="11"/>
      <c r="G12" s="10">
        <f t="shared" si="0"/>
        <v>1.2</v>
      </c>
      <c r="H12" s="6"/>
      <c r="I12" s="6"/>
      <c r="J12" s="6"/>
      <c r="K12" s="3"/>
      <c r="L12" s="3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0</v>
      </c>
      <c r="AG12" s="9" t="s">
        <v>89</v>
      </c>
      <c r="AH12" s="6">
        <v>0.5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0.5</v>
      </c>
      <c r="BK12" s="7"/>
      <c r="BL12" s="7"/>
      <c r="BM12" s="12" t="s">
        <v>93</v>
      </c>
      <c r="BN12" s="66">
        <v>0.2</v>
      </c>
      <c r="BO12" s="3" t="s">
        <v>218</v>
      </c>
      <c r="BP12" s="7">
        <v>0.1</v>
      </c>
      <c r="BQ12" s="7">
        <f t="shared" si="3"/>
        <v>0.30000000000000004</v>
      </c>
      <c r="BR12" s="6">
        <f t="shared" si="4"/>
        <v>0.30000000000000004</v>
      </c>
      <c r="BS12" s="10">
        <f t="shared" si="5"/>
        <v>2</v>
      </c>
      <c r="BT12" s="6"/>
    </row>
    <row r="13" spans="1:72" ht="15.95" customHeight="1" x14ac:dyDescent="0.25">
      <c r="A13" s="4" t="s">
        <v>321</v>
      </c>
      <c r="B13" s="4" t="s">
        <v>322</v>
      </c>
      <c r="C13" s="6"/>
      <c r="D13" s="11"/>
      <c r="E13" s="6"/>
      <c r="F13" s="11"/>
      <c r="G13" s="10">
        <f t="shared" si="0"/>
        <v>0</v>
      </c>
      <c r="H13" s="6"/>
      <c r="I13" s="6"/>
      <c r="J13" s="6"/>
      <c r="K13" s="3"/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11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</v>
      </c>
      <c r="BK13" s="7"/>
      <c r="BL13" s="7"/>
      <c r="BM13" s="61"/>
      <c r="BN13" s="64"/>
      <c r="BO13" s="3" t="s">
        <v>218</v>
      </c>
      <c r="BP13" s="7">
        <v>0.1</v>
      </c>
      <c r="BQ13" s="7">
        <f t="shared" si="3"/>
        <v>0.1</v>
      </c>
      <c r="BR13" s="6">
        <f t="shared" si="4"/>
        <v>0.1</v>
      </c>
      <c r="BS13" s="10">
        <f t="shared" si="5"/>
        <v>0.1</v>
      </c>
      <c r="BT13" s="6"/>
    </row>
    <row r="14" spans="1:72" ht="15.95" customHeight="1" x14ac:dyDescent="0.25">
      <c r="A14" s="4" t="s">
        <v>323</v>
      </c>
      <c r="B14" s="4" t="s">
        <v>324</v>
      </c>
      <c r="C14" s="6"/>
      <c r="D14" s="11"/>
      <c r="E14" s="6"/>
      <c r="F14" s="11"/>
      <c r="G14" s="10">
        <f t="shared" si="0"/>
        <v>0</v>
      </c>
      <c r="H14" s="6"/>
      <c r="I14" s="6"/>
      <c r="J14" s="6"/>
      <c r="K14" s="3"/>
      <c r="L14" s="3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0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4" t="s">
        <v>92</v>
      </c>
      <c r="BD14" s="6">
        <v>0.1</v>
      </c>
      <c r="BE14" s="6">
        <v>3</v>
      </c>
      <c r="BF14" s="6">
        <v>0.1</v>
      </c>
      <c r="BG14" s="6"/>
      <c r="BH14" s="6"/>
      <c r="BI14" s="6"/>
      <c r="BJ14" s="6">
        <f t="shared" si="2"/>
        <v>0.2</v>
      </c>
      <c r="BK14" s="3" t="s">
        <v>269</v>
      </c>
      <c r="BL14" s="7">
        <v>0.5</v>
      </c>
      <c r="BM14" s="65"/>
      <c r="BN14" s="67"/>
      <c r="BO14" s="3" t="s">
        <v>325</v>
      </c>
      <c r="BP14" s="7">
        <v>0.2</v>
      </c>
      <c r="BQ14" s="7">
        <f t="shared" si="3"/>
        <v>0.2</v>
      </c>
      <c r="BR14" s="6">
        <f t="shared" si="4"/>
        <v>0.7</v>
      </c>
      <c r="BS14" s="10">
        <f t="shared" si="5"/>
        <v>0.89999999999999991</v>
      </c>
      <c r="BT14" s="6"/>
    </row>
    <row r="15" spans="1:72" ht="15.95" customHeight="1" x14ac:dyDescent="0.25">
      <c r="A15" s="4" t="s">
        <v>326</v>
      </c>
      <c r="B15" s="4" t="s">
        <v>327</v>
      </c>
      <c r="C15" s="6"/>
      <c r="D15" s="11"/>
      <c r="E15" s="6">
        <v>1.6</v>
      </c>
      <c r="F15" s="9" t="s">
        <v>328</v>
      </c>
      <c r="G15" s="10">
        <f t="shared" si="0"/>
        <v>1.6</v>
      </c>
      <c r="H15" s="6"/>
      <c r="I15" s="6"/>
      <c r="J15" s="6"/>
      <c r="K15" s="3"/>
      <c r="L15" s="3"/>
      <c r="M15" s="6"/>
      <c r="N15" s="4" t="s">
        <v>92</v>
      </c>
      <c r="O15" s="9" t="s">
        <v>274</v>
      </c>
      <c r="P15" s="6">
        <v>2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2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</v>
      </c>
      <c r="BK15" s="6"/>
      <c r="BL15" s="6"/>
      <c r="BM15" s="60"/>
      <c r="BN15" s="7"/>
      <c r="BO15" s="3" t="s">
        <v>218</v>
      </c>
      <c r="BP15" s="7">
        <v>0.1</v>
      </c>
      <c r="BQ15" s="7">
        <f t="shared" si="3"/>
        <v>0.1</v>
      </c>
      <c r="BR15" s="6">
        <f t="shared" si="4"/>
        <v>0.1</v>
      </c>
      <c r="BS15" s="10">
        <f t="shared" si="5"/>
        <v>3.7</v>
      </c>
      <c r="BT15" s="6"/>
    </row>
    <row r="16" spans="1:72" ht="15.95" customHeight="1" x14ac:dyDescent="0.25">
      <c r="A16" s="4" t="s">
        <v>329</v>
      </c>
      <c r="B16" s="4" t="s">
        <v>330</v>
      </c>
      <c r="C16" s="6">
        <v>1.6</v>
      </c>
      <c r="D16" s="9" t="s">
        <v>105</v>
      </c>
      <c r="E16" s="6"/>
      <c r="F16" s="11"/>
      <c r="G16" s="10">
        <f t="shared" si="0"/>
        <v>1.6</v>
      </c>
      <c r="H16" s="6"/>
      <c r="I16" s="6"/>
      <c r="J16" s="6">
        <v>4</v>
      </c>
      <c r="K16" s="6">
        <v>0.4</v>
      </c>
      <c r="L16" s="6"/>
      <c r="M16" s="6"/>
      <c r="N16" s="11"/>
      <c r="O16" s="1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0.4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2"/>
        <v>0</v>
      </c>
      <c r="BK16" s="7"/>
      <c r="BL16" s="7"/>
      <c r="BM16" s="12" t="s">
        <v>138</v>
      </c>
      <c r="BN16" s="14">
        <v>0.2</v>
      </c>
      <c r="BO16" s="3" t="s">
        <v>218</v>
      </c>
      <c r="BP16" s="7">
        <v>0.1</v>
      </c>
      <c r="BQ16" s="7">
        <f t="shared" si="3"/>
        <v>0.30000000000000004</v>
      </c>
      <c r="BR16" s="6">
        <f t="shared" si="4"/>
        <v>0.30000000000000004</v>
      </c>
      <c r="BS16" s="10">
        <f t="shared" si="5"/>
        <v>2.3000000000000003</v>
      </c>
      <c r="BT16" s="6"/>
    </row>
    <row r="17" spans="1:72" ht="15.95" customHeight="1" x14ac:dyDescent="0.25">
      <c r="A17" s="4" t="s">
        <v>331</v>
      </c>
      <c r="B17" s="4" t="s">
        <v>332</v>
      </c>
      <c r="C17" s="6"/>
      <c r="D17" s="11"/>
      <c r="E17" s="6">
        <v>2</v>
      </c>
      <c r="F17" s="9" t="s">
        <v>333</v>
      </c>
      <c r="G17" s="10">
        <f t="shared" si="0"/>
        <v>2</v>
      </c>
      <c r="H17" s="6"/>
      <c r="I17" s="6"/>
      <c r="J17" s="6">
        <v>4</v>
      </c>
      <c r="K17" s="6">
        <v>0.4</v>
      </c>
      <c r="L17" s="6"/>
      <c r="M17" s="6"/>
      <c r="N17" s="4" t="s">
        <v>92</v>
      </c>
      <c r="O17" s="9" t="s">
        <v>334</v>
      </c>
      <c r="P17" s="6">
        <v>2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2.4</v>
      </c>
      <c r="AG17" s="9" t="s">
        <v>89</v>
      </c>
      <c r="AH17" s="6">
        <v>0.5</v>
      </c>
      <c r="AI17" s="6"/>
      <c r="AJ17" s="6"/>
      <c r="AK17" s="4" t="s">
        <v>92</v>
      </c>
      <c r="AL17" s="6">
        <v>0.1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>
        <v>8</v>
      </c>
      <c r="BF17" s="6">
        <v>0.2</v>
      </c>
      <c r="BG17" s="6"/>
      <c r="BH17" s="6"/>
      <c r="BI17" s="6"/>
      <c r="BJ17" s="6">
        <f t="shared" si="2"/>
        <v>0.8</v>
      </c>
      <c r="BK17" s="6"/>
      <c r="BL17" s="6"/>
      <c r="BM17" s="60"/>
      <c r="BN17" s="7"/>
      <c r="BO17" s="3" t="s">
        <v>218</v>
      </c>
      <c r="BP17" s="7">
        <v>0.1</v>
      </c>
      <c r="BQ17" s="7">
        <f t="shared" si="3"/>
        <v>0.1</v>
      </c>
      <c r="BR17" s="6">
        <f t="shared" si="4"/>
        <v>0.1</v>
      </c>
      <c r="BS17" s="10">
        <f t="shared" si="5"/>
        <v>5.3</v>
      </c>
      <c r="BT17" s="6"/>
    </row>
    <row r="18" spans="1:72" ht="15.95" customHeight="1" x14ac:dyDescent="0.25">
      <c r="A18" s="4" t="s">
        <v>335</v>
      </c>
      <c r="B18" s="4" t="s">
        <v>336</v>
      </c>
      <c r="C18" s="6"/>
      <c r="D18" s="11"/>
      <c r="E18" s="6"/>
      <c r="F18" s="11"/>
      <c r="G18" s="10">
        <f t="shared" si="0"/>
        <v>0</v>
      </c>
      <c r="H18" s="6"/>
      <c r="I18" s="6"/>
      <c r="J18" s="6"/>
      <c r="K18" s="6"/>
      <c r="L18" s="6"/>
      <c r="M18" s="6"/>
      <c r="N18" s="6"/>
      <c r="O18" s="1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</v>
      </c>
      <c r="AG18" s="11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7"/>
      <c r="BL18" s="7"/>
      <c r="BM18" s="60"/>
      <c r="BN18" s="7"/>
      <c r="BO18" s="3" t="s">
        <v>218</v>
      </c>
      <c r="BP18" s="7">
        <v>0.1</v>
      </c>
      <c r="BQ18" s="7">
        <f t="shared" si="3"/>
        <v>0.1</v>
      </c>
      <c r="BR18" s="6">
        <f t="shared" si="4"/>
        <v>0.1</v>
      </c>
      <c r="BS18" s="10">
        <f t="shared" si="5"/>
        <v>0.1</v>
      </c>
      <c r="BT18" s="6"/>
    </row>
    <row r="19" spans="1:72" ht="15.95" customHeight="1" x14ac:dyDescent="0.25">
      <c r="A19" s="4" t="s">
        <v>337</v>
      </c>
      <c r="B19" s="4" t="s">
        <v>338</v>
      </c>
      <c r="C19" s="6"/>
      <c r="D19" s="11"/>
      <c r="E19" s="6"/>
      <c r="F19" s="11"/>
      <c r="G19" s="10">
        <f t="shared" si="0"/>
        <v>0</v>
      </c>
      <c r="H19" s="6"/>
      <c r="I19" s="6"/>
      <c r="J19" s="6"/>
      <c r="K19" s="6"/>
      <c r="L19" s="6"/>
      <c r="M19" s="6"/>
      <c r="N19" s="6"/>
      <c r="O19" s="1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7"/>
      <c r="BL19" s="7"/>
      <c r="BM19" s="7"/>
      <c r="BN19" s="7"/>
      <c r="BO19" s="7"/>
      <c r="BP19" s="7"/>
      <c r="BQ19" s="7">
        <f t="shared" si="3"/>
        <v>0</v>
      </c>
      <c r="BR19" s="6">
        <f t="shared" si="4"/>
        <v>0</v>
      </c>
      <c r="BS19" s="10">
        <f t="shared" si="5"/>
        <v>0</v>
      </c>
      <c r="BT19" s="6"/>
    </row>
    <row r="20" spans="1:72" ht="15.95" customHeight="1" x14ac:dyDescent="0.25">
      <c r="A20" s="4" t="s">
        <v>339</v>
      </c>
      <c r="B20" s="4" t="s">
        <v>340</v>
      </c>
      <c r="C20" s="6"/>
      <c r="D20" s="11"/>
      <c r="E20" s="6"/>
      <c r="F20" s="11"/>
      <c r="G20" s="10">
        <f t="shared" si="0"/>
        <v>0</v>
      </c>
      <c r="H20" s="6"/>
      <c r="I20" s="6"/>
      <c r="J20" s="6"/>
      <c r="K20" s="6"/>
      <c r="L20" s="6"/>
      <c r="M20" s="6"/>
      <c r="N20" s="6"/>
      <c r="O20" s="1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6"/>
      <c r="BL20" s="6"/>
      <c r="BM20" s="7"/>
      <c r="BN20" s="7"/>
      <c r="BO20" s="7"/>
      <c r="BP20" s="7"/>
      <c r="BQ20" s="7">
        <f t="shared" si="3"/>
        <v>0</v>
      </c>
      <c r="BR20" s="6">
        <f t="shared" si="4"/>
        <v>0</v>
      </c>
      <c r="BS20" s="10">
        <f t="shared" si="5"/>
        <v>0</v>
      </c>
      <c r="BT20" s="6"/>
    </row>
    <row r="21" spans="1:72" ht="15.95" customHeight="1" x14ac:dyDescent="0.25">
      <c r="A21" s="4" t="s">
        <v>341</v>
      </c>
      <c r="B21" s="4" t="s">
        <v>342</v>
      </c>
      <c r="C21" s="6">
        <v>1.2</v>
      </c>
      <c r="D21" s="9" t="s">
        <v>108</v>
      </c>
      <c r="E21" s="6"/>
      <c r="F21" s="11"/>
      <c r="G21" s="10">
        <f t="shared" si="0"/>
        <v>1.2</v>
      </c>
      <c r="H21" s="6"/>
      <c r="I21" s="6"/>
      <c r="J21" s="6"/>
      <c r="K21" s="6"/>
      <c r="L21" s="6"/>
      <c r="M21" s="6"/>
      <c r="N21" s="4" t="s">
        <v>92</v>
      </c>
      <c r="O21" s="9" t="s">
        <v>334</v>
      </c>
      <c r="P21" s="6">
        <v>2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2</v>
      </c>
      <c r="AG21" s="6"/>
      <c r="AH21" s="6"/>
      <c r="AI21" s="6"/>
      <c r="AJ21" s="6"/>
      <c r="AK21" s="4" t="s">
        <v>92</v>
      </c>
      <c r="AL21" s="6">
        <v>0.1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2"/>
        <v>0.1</v>
      </c>
      <c r="BK21" s="6"/>
      <c r="BL21" s="6"/>
      <c r="BM21" s="7"/>
      <c r="BN21" s="7"/>
      <c r="BO21" s="7"/>
      <c r="BP21" s="7"/>
      <c r="BQ21" s="7">
        <f t="shared" si="3"/>
        <v>0</v>
      </c>
      <c r="BR21" s="6">
        <f t="shared" si="4"/>
        <v>0</v>
      </c>
      <c r="BS21" s="10">
        <f t="shared" si="5"/>
        <v>3.3</v>
      </c>
      <c r="BT21" s="6"/>
    </row>
    <row r="22" spans="1:72" ht="15.95" customHeight="1" x14ac:dyDescent="0.25">
      <c r="A22" s="4" t="s">
        <v>343</v>
      </c>
      <c r="B22" s="4" t="s">
        <v>344</v>
      </c>
      <c r="C22" s="6"/>
      <c r="D22" s="11"/>
      <c r="E22" s="6"/>
      <c r="F22" s="11"/>
      <c r="G22" s="10">
        <f t="shared" si="0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2"/>
        <v>0</v>
      </c>
      <c r="BK22" s="7"/>
      <c r="BL22" s="7"/>
      <c r="BM22" s="7"/>
      <c r="BN22" s="7"/>
      <c r="BO22" s="7"/>
      <c r="BP22" s="7"/>
      <c r="BQ22" s="7">
        <f t="shared" si="3"/>
        <v>0</v>
      </c>
      <c r="BR22" s="6">
        <f t="shared" si="4"/>
        <v>0</v>
      </c>
      <c r="BS22" s="10">
        <f t="shared" si="5"/>
        <v>0</v>
      </c>
      <c r="BT22" s="6"/>
    </row>
    <row r="23" spans="1:72" ht="15.95" customHeight="1" x14ac:dyDescent="0.25">
      <c r="A23" s="4" t="s">
        <v>345</v>
      </c>
      <c r="B23" s="4" t="s">
        <v>346</v>
      </c>
      <c r="C23" s="6">
        <v>1.2</v>
      </c>
      <c r="D23" s="9" t="s">
        <v>118</v>
      </c>
      <c r="E23" s="6"/>
      <c r="F23" s="11"/>
      <c r="G23" s="10">
        <f t="shared" si="0"/>
        <v>1.2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3" t="s">
        <v>269</v>
      </c>
      <c r="BL23" s="7">
        <v>0.5</v>
      </c>
      <c r="BM23" s="68"/>
      <c r="BN23" s="69"/>
      <c r="BO23" s="3" t="s">
        <v>218</v>
      </c>
      <c r="BP23" s="7">
        <v>0.1</v>
      </c>
      <c r="BQ23" s="7">
        <f t="shared" si="3"/>
        <v>0.1</v>
      </c>
      <c r="BR23" s="6">
        <f t="shared" si="4"/>
        <v>0.6</v>
      </c>
      <c r="BS23" s="10">
        <f t="shared" si="5"/>
        <v>1.7999999999999998</v>
      </c>
      <c r="BT23" s="6"/>
    </row>
    <row r="24" spans="1:72" ht="15.95" customHeight="1" x14ac:dyDescent="0.25">
      <c r="A24" s="4" t="s">
        <v>347</v>
      </c>
      <c r="B24" s="4" t="s">
        <v>348</v>
      </c>
      <c r="C24" s="6">
        <v>1.2</v>
      </c>
      <c r="D24" s="9" t="s">
        <v>97</v>
      </c>
      <c r="E24" s="6"/>
      <c r="F24" s="11"/>
      <c r="G24" s="10">
        <f t="shared" si="0"/>
        <v>1.2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4" t="s">
        <v>92</v>
      </c>
      <c r="AL24" s="6">
        <v>0.1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0.1</v>
      </c>
      <c r="BK24" s="6"/>
      <c r="BL24" s="6"/>
      <c r="BM24" s="7"/>
      <c r="BN24" s="7"/>
      <c r="BO24" s="7"/>
      <c r="BP24" s="7"/>
      <c r="BQ24" s="7">
        <f t="shared" si="3"/>
        <v>0</v>
      </c>
      <c r="BR24" s="6">
        <f t="shared" si="4"/>
        <v>0</v>
      </c>
      <c r="BS24" s="10">
        <f t="shared" si="5"/>
        <v>1.3</v>
      </c>
      <c r="BT24" s="6"/>
    </row>
    <row r="25" spans="1:72" ht="15.95" customHeight="1" x14ac:dyDescent="0.25">
      <c r="A25" s="4" t="s">
        <v>349</v>
      </c>
      <c r="B25" s="4" t="s">
        <v>350</v>
      </c>
      <c r="C25" s="6">
        <v>1.4</v>
      </c>
      <c r="D25" s="9" t="s">
        <v>129</v>
      </c>
      <c r="E25" s="6"/>
      <c r="F25" s="11"/>
      <c r="G25" s="10">
        <f t="shared" si="0"/>
        <v>1.4</v>
      </c>
      <c r="H25" s="6"/>
      <c r="I25" s="6"/>
      <c r="J25" s="6">
        <v>1</v>
      </c>
      <c r="K25" s="6">
        <v>0.1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0.1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2"/>
        <v>0</v>
      </c>
      <c r="BK25" s="7"/>
      <c r="BL25" s="7"/>
      <c r="BM25" s="7"/>
      <c r="BN25" s="7"/>
      <c r="BO25" s="3" t="s">
        <v>218</v>
      </c>
      <c r="BP25" s="7">
        <v>0.1</v>
      </c>
      <c r="BQ25" s="7">
        <f t="shared" si="3"/>
        <v>0.1</v>
      </c>
      <c r="BR25" s="6">
        <f t="shared" si="4"/>
        <v>0.1</v>
      </c>
      <c r="BS25" s="10">
        <f t="shared" si="5"/>
        <v>1.5999999999999999</v>
      </c>
      <c r="BT25" s="6"/>
    </row>
    <row r="26" spans="1:72" ht="15.95" customHeight="1" x14ac:dyDescent="0.25">
      <c r="A26" s="4" t="s">
        <v>351</v>
      </c>
      <c r="B26" s="4" t="s">
        <v>352</v>
      </c>
      <c r="C26" s="6">
        <v>1.2</v>
      </c>
      <c r="D26" s="9" t="s">
        <v>132</v>
      </c>
      <c r="E26" s="6"/>
      <c r="F26" s="11"/>
      <c r="G26" s="10">
        <f t="shared" si="0"/>
        <v>1.2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</v>
      </c>
      <c r="BK26" s="6"/>
      <c r="BL26" s="6"/>
      <c r="BM26" s="7"/>
      <c r="BN26" s="7"/>
      <c r="BO26" s="7"/>
      <c r="BP26" s="7"/>
      <c r="BQ26" s="7">
        <f t="shared" si="3"/>
        <v>0</v>
      </c>
      <c r="BR26" s="6">
        <f t="shared" si="4"/>
        <v>0</v>
      </c>
      <c r="BS26" s="10">
        <f t="shared" si="5"/>
        <v>1.2</v>
      </c>
      <c r="BT26" s="6"/>
    </row>
    <row r="27" spans="1:72" ht="15.95" customHeight="1" x14ac:dyDescent="0.25">
      <c r="A27" s="14">
        <v>1120143800</v>
      </c>
      <c r="B27" s="43" t="s">
        <v>353</v>
      </c>
      <c r="C27" s="58"/>
      <c r="D27" s="16"/>
      <c r="E27" s="58"/>
      <c r="F27" s="16"/>
      <c r="G27" s="10">
        <f t="shared" si="0"/>
        <v>0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6">
        <f t="shared" si="1"/>
        <v>0</v>
      </c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6">
        <f t="shared" si="2"/>
        <v>0</v>
      </c>
      <c r="BK27" s="58"/>
      <c r="BL27" s="58"/>
      <c r="BM27" s="58"/>
      <c r="BN27" s="14"/>
      <c r="BO27" s="58"/>
      <c r="BP27" s="58"/>
      <c r="BQ27" s="7">
        <f t="shared" si="3"/>
        <v>0</v>
      </c>
      <c r="BR27" s="6">
        <f t="shared" si="4"/>
        <v>0</v>
      </c>
      <c r="BS27" s="10">
        <f t="shared" si="5"/>
        <v>0</v>
      </c>
      <c r="BT27" s="58"/>
    </row>
    <row r="28" spans="1:72" ht="15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20"/>
      <c r="AF28" s="6">
        <f t="shared" si="1"/>
        <v>0</v>
      </c>
      <c r="AG28" s="21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23"/>
      <c r="BK28" s="19"/>
      <c r="BL28" s="19"/>
      <c r="BM28" s="19"/>
      <c r="BN28" s="19"/>
      <c r="BO28" s="19"/>
      <c r="BP28" s="19"/>
      <c r="BQ28" s="22"/>
      <c r="BR28" s="23"/>
      <c r="BS28" s="24"/>
      <c r="BT28" s="25"/>
    </row>
    <row r="29" spans="1:72" ht="1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19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31"/>
      <c r="BK29" s="27"/>
      <c r="BL29" s="27"/>
      <c r="BM29" s="27"/>
      <c r="BN29" s="27"/>
      <c r="BO29" s="27"/>
      <c r="BP29" s="27"/>
      <c r="BQ29" s="30"/>
      <c r="BR29" s="31"/>
      <c r="BS29" s="32"/>
      <c r="BT29" s="33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31"/>
      <c r="BK31" s="27"/>
      <c r="BL31" s="27"/>
      <c r="BM31" s="27"/>
      <c r="BN31" s="27"/>
      <c r="BO31" s="27"/>
      <c r="BP31" s="27"/>
      <c r="BQ31" s="30"/>
      <c r="BR31" s="31"/>
      <c r="BS31" s="32"/>
      <c r="BT31" s="33"/>
    </row>
    <row r="32" spans="1:72" ht="15" customHeight="1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54"/>
      <c r="BK32" s="27"/>
      <c r="BL32" s="27"/>
      <c r="BM32" s="27"/>
      <c r="BN32" s="27"/>
      <c r="BO32" s="27"/>
      <c r="BP32" s="27"/>
      <c r="BQ32" s="54"/>
      <c r="BR32" s="54"/>
      <c r="BS32" s="54"/>
      <c r="BT32" s="33"/>
    </row>
    <row r="33" spans="1:72" ht="15" customHeight="1" x14ac:dyDescent="0.25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54"/>
      <c r="BK33" s="27"/>
      <c r="BL33" s="27"/>
      <c r="BM33" s="27"/>
      <c r="BN33" s="27"/>
      <c r="BO33" s="27"/>
      <c r="BP33" s="27"/>
      <c r="BQ33" s="54"/>
      <c r="BR33" s="54"/>
      <c r="BS33" s="54"/>
      <c r="BT33" s="33"/>
    </row>
    <row r="34" spans="1:72" ht="15" customHeight="1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54"/>
      <c r="BK34" s="27"/>
      <c r="BL34" s="27"/>
      <c r="BM34" s="27"/>
      <c r="BN34" s="27"/>
      <c r="BO34" s="27"/>
      <c r="BP34" s="27"/>
      <c r="BQ34" s="54"/>
      <c r="BR34" s="54"/>
      <c r="BS34" s="54"/>
      <c r="BT34" s="33"/>
    </row>
    <row r="35" spans="1:72" ht="15" customHeight="1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54"/>
      <c r="BR35" s="54"/>
      <c r="BS35" s="54"/>
      <c r="BT35" s="33"/>
    </row>
    <row r="36" spans="1:72" ht="15" customHeight="1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54"/>
      <c r="BR36" s="54"/>
      <c r="BS36" s="54"/>
      <c r="BT36" s="33"/>
    </row>
    <row r="37" spans="1:72" ht="15" customHeigh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54"/>
      <c r="BR37" s="54"/>
      <c r="BS37" s="54"/>
      <c r="BT37" s="33"/>
    </row>
    <row r="38" spans="1:72" ht="15" customHeight="1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54"/>
      <c r="BR38" s="54"/>
      <c r="BS38" s="54"/>
      <c r="BT38" s="33"/>
    </row>
    <row r="39" spans="1:72" ht="15" customHeight="1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54"/>
      <c r="BR39" s="54"/>
      <c r="BS39" s="54"/>
      <c r="BT39" s="33"/>
    </row>
    <row r="40" spans="1:72" ht="15" customHeight="1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54"/>
      <c r="BR40" s="54"/>
      <c r="BS40" s="54"/>
      <c r="BT40" s="33"/>
    </row>
    <row r="41" spans="1:72" ht="15" customHeight="1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54"/>
      <c r="BR41" s="54"/>
      <c r="BS41" s="54"/>
      <c r="BT41" s="33"/>
    </row>
    <row r="42" spans="1:72" ht="15" customHeight="1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54"/>
      <c r="BR42" s="54"/>
      <c r="BS42" s="54"/>
      <c r="BT42" s="33"/>
    </row>
    <row r="43" spans="1:72" ht="15" customHeight="1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54"/>
      <c r="BR43" s="54"/>
      <c r="BS43" s="54"/>
      <c r="BT43" s="33"/>
    </row>
    <row r="44" spans="1:72" ht="15" customHeight="1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54"/>
      <c r="BR44" s="54"/>
      <c r="BS44" s="54"/>
      <c r="BT44" s="33"/>
    </row>
    <row r="45" spans="1:72" ht="15" customHeight="1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54"/>
      <c r="BR45" s="54"/>
      <c r="BS45" s="54"/>
      <c r="BT45" s="33"/>
    </row>
    <row r="46" spans="1:72" ht="15" customHeight="1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54"/>
      <c r="BR46" s="54"/>
      <c r="BS46" s="54"/>
      <c r="BT46" s="33"/>
    </row>
    <row r="47" spans="1:72" ht="15" customHeight="1" x14ac:dyDescent="0.2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55"/>
      <c r="BR47" s="55"/>
      <c r="BS47" s="55"/>
      <c r="BT47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activeCell="B11" sqref="B11"/>
    </sheetView>
  </sheetViews>
  <sheetFormatPr defaultColWidth="9" defaultRowHeight="15" customHeight="1" x14ac:dyDescent="0.25"/>
  <cols>
    <col min="1" max="1" width="12.140625" style="70" customWidth="1"/>
    <col min="2" max="256" width="9" style="70" customWidth="1"/>
  </cols>
  <sheetData>
    <row r="1" spans="1:72" ht="38.25" customHeight="1" x14ac:dyDescent="0.2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</row>
    <row r="2" spans="1:72" ht="38.25" customHeight="1" x14ac:dyDescent="0.25">
      <c r="A2" s="129"/>
      <c r="B2" s="129"/>
      <c r="C2" s="118" t="s">
        <v>3</v>
      </c>
      <c r="D2" s="126"/>
      <c r="E2" s="126"/>
      <c r="F2" s="126"/>
      <c r="G2" s="126"/>
      <c r="H2" s="118" t="s">
        <v>4</v>
      </c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18" t="s">
        <v>5</v>
      </c>
      <c r="AH2" s="121"/>
      <c r="AI2" s="125"/>
      <c r="AJ2" s="125"/>
      <c r="AK2" s="125"/>
      <c r="AL2" s="125"/>
      <c r="AM2" s="125"/>
      <c r="AN2" s="121"/>
      <c r="AO2" s="121"/>
      <c r="AP2" s="121"/>
      <c r="AQ2" s="121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1"/>
      <c r="BO2" s="119"/>
      <c r="BP2" s="119"/>
      <c r="BQ2" s="119"/>
      <c r="BR2" s="119"/>
      <c r="BS2" s="3" t="s">
        <v>7</v>
      </c>
      <c r="BT2" s="3" t="s">
        <v>8</v>
      </c>
    </row>
    <row r="3" spans="1:72" ht="38.25" customHeight="1" x14ac:dyDescent="0.2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1"/>
      <c r="N3" s="118" t="s">
        <v>16</v>
      </c>
      <c r="O3" s="121"/>
      <c r="P3" s="121"/>
      <c r="Q3" s="122" t="s">
        <v>17</v>
      </c>
      <c r="R3" s="121"/>
      <c r="S3" s="122" t="s">
        <v>18</v>
      </c>
      <c r="T3" s="121"/>
      <c r="U3" s="121"/>
      <c r="V3" s="122" t="s">
        <v>19</v>
      </c>
      <c r="W3" s="121"/>
      <c r="X3" s="121"/>
      <c r="Y3" s="121"/>
      <c r="Z3" s="121"/>
      <c r="AA3" s="121"/>
      <c r="AB3" s="121"/>
      <c r="AC3" s="121"/>
      <c r="AD3" s="121"/>
      <c r="AE3" s="121"/>
      <c r="AF3" s="118" t="s">
        <v>20</v>
      </c>
      <c r="AG3" s="118" t="s">
        <v>21</v>
      </c>
      <c r="AH3" s="121"/>
      <c r="AI3" s="121"/>
      <c r="AJ3" s="121"/>
      <c r="AK3" s="121"/>
      <c r="AL3" s="121"/>
      <c r="AM3" s="121"/>
      <c r="AN3" s="121"/>
      <c r="AO3" s="121"/>
      <c r="AP3" s="121"/>
      <c r="AQ3" s="118" t="s">
        <v>22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18" t="s">
        <v>23</v>
      </c>
      <c r="BF3" s="121"/>
      <c r="BG3" s="121"/>
      <c r="BH3" s="121"/>
      <c r="BI3" s="121"/>
      <c r="BJ3" s="118" t="s">
        <v>24</v>
      </c>
      <c r="BK3" s="118" t="s">
        <v>25</v>
      </c>
      <c r="BL3" s="119"/>
      <c r="BM3" s="118" t="s">
        <v>26</v>
      </c>
      <c r="BN3" s="121"/>
      <c r="BO3" s="119"/>
      <c r="BP3" s="119"/>
      <c r="BQ3" s="119"/>
      <c r="BR3" s="118" t="s">
        <v>27</v>
      </c>
      <c r="BS3" s="5"/>
      <c r="BT3" s="5"/>
    </row>
    <row r="4" spans="1:72" ht="38.25" customHeight="1" x14ac:dyDescent="0.2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1"/>
      <c r="L4" s="131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1"/>
      <c r="X4" s="118" t="s">
        <v>354</v>
      </c>
      <c r="Y4" s="121"/>
      <c r="Z4" s="118" t="s">
        <v>40</v>
      </c>
      <c r="AA4" s="121"/>
      <c r="AB4" s="118" t="s">
        <v>41</v>
      </c>
      <c r="AC4" s="121"/>
      <c r="AD4" s="118" t="s">
        <v>42</v>
      </c>
      <c r="AE4" s="121"/>
      <c r="AF4" s="121"/>
      <c r="AG4" s="118" t="s">
        <v>43</v>
      </c>
      <c r="AH4" s="121"/>
      <c r="AI4" s="118" t="s">
        <v>44</v>
      </c>
      <c r="AJ4" s="121"/>
      <c r="AK4" s="118" t="s">
        <v>45</v>
      </c>
      <c r="AL4" s="121"/>
      <c r="AM4" s="118" t="s">
        <v>46</v>
      </c>
      <c r="AN4" s="121"/>
      <c r="AO4" s="118" t="s">
        <v>47</v>
      </c>
      <c r="AP4" s="121"/>
      <c r="AQ4" s="118" t="s">
        <v>48</v>
      </c>
      <c r="AR4" s="121"/>
      <c r="AS4" s="118" t="s">
        <v>49</v>
      </c>
      <c r="AT4" s="121"/>
      <c r="AU4" s="118" t="s">
        <v>50</v>
      </c>
      <c r="AV4" s="121"/>
      <c r="AW4" s="118" t="s">
        <v>51</v>
      </c>
      <c r="AX4" s="121"/>
      <c r="AY4" s="121"/>
      <c r="AZ4" s="121"/>
      <c r="BA4" s="118" t="s">
        <v>52</v>
      </c>
      <c r="BB4" s="121"/>
      <c r="BC4" s="118" t="s">
        <v>53</v>
      </c>
      <c r="BD4" s="121"/>
      <c r="BE4" s="118" t="s">
        <v>54</v>
      </c>
      <c r="BF4" s="121"/>
      <c r="BG4" s="3" t="s">
        <v>55</v>
      </c>
      <c r="BH4" s="118" t="s">
        <v>56</v>
      </c>
      <c r="BI4" s="121"/>
      <c r="BJ4" s="121"/>
      <c r="BK4" s="118" t="s">
        <v>57</v>
      </c>
      <c r="BL4" s="118" t="s">
        <v>35</v>
      </c>
      <c r="BM4" s="118" t="s">
        <v>58</v>
      </c>
      <c r="BN4" s="121"/>
      <c r="BO4" s="121"/>
      <c r="BP4" s="121"/>
      <c r="BQ4" s="121"/>
      <c r="BR4" s="121"/>
      <c r="BS4" s="6"/>
      <c r="BT4" s="6"/>
    </row>
    <row r="5" spans="1:72" ht="38.2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1"/>
      <c r="I5" s="121"/>
      <c r="J5" s="3" t="s">
        <v>63</v>
      </c>
      <c r="K5" s="3" t="s">
        <v>59</v>
      </c>
      <c r="L5" s="121"/>
      <c r="M5" s="121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1"/>
      <c r="BL5" s="121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</row>
    <row r="6" spans="1:72" ht="15.95" customHeight="1" x14ac:dyDescent="0.25">
      <c r="A6" s="6">
        <v>1120142781</v>
      </c>
      <c r="B6" s="4" t="s">
        <v>355</v>
      </c>
      <c r="C6" s="6"/>
      <c r="D6" s="11"/>
      <c r="E6" s="6"/>
      <c r="F6" s="11"/>
      <c r="G6" s="10">
        <f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8" si="0">SUM(AE6,AC6,AA6,Y6,W6,U6,R6,P6,M6,K6,I6)</f>
        <v>0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8" si="1">SUM(BI6,BG6,BF6,BD6,BB6,AZ6,AV6,AT6,AR6,AP6,AN6,AL6,AJ6,AH6)</f>
        <v>0</v>
      </c>
      <c r="BK6" s="6"/>
      <c r="BL6" s="6"/>
      <c r="BM6" s="57" t="s">
        <v>93</v>
      </c>
      <c r="BN6" s="71">
        <v>0.2</v>
      </c>
      <c r="BO6" s="7"/>
      <c r="BP6" s="7"/>
      <c r="BQ6" s="7">
        <f t="shared" ref="BQ6:BQ28" si="2">SUM(BP6+BN6)</f>
        <v>0.2</v>
      </c>
      <c r="BR6" s="6">
        <f t="shared" ref="BR6:BR28" si="3">SUM(BQ6,BL6)</f>
        <v>0.2</v>
      </c>
      <c r="BS6" s="10">
        <f t="shared" ref="BS6:BS28" si="4">SUM(BR6,BJ6,AF6,G6)</f>
        <v>0.2</v>
      </c>
      <c r="BT6" s="6"/>
    </row>
    <row r="7" spans="1:72" ht="15.95" customHeight="1" x14ac:dyDescent="0.25">
      <c r="A7" s="6">
        <v>1120142782</v>
      </c>
      <c r="B7" s="4" t="s">
        <v>356</v>
      </c>
      <c r="C7" s="6">
        <v>1.2</v>
      </c>
      <c r="D7" s="9" t="s">
        <v>116</v>
      </c>
      <c r="E7" s="6">
        <v>1.6</v>
      </c>
      <c r="F7" s="9" t="s">
        <v>357</v>
      </c>
      <c r="G7" s="10">
        <v>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0"/>
        <v>0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>
        <f t="shared" si="1"/>
        <v>0</v>
      </c>
      <c r="BK7" s="7"/>
      <c r="BL7" s="7"/>
      <c r="BM7" s="57" t="s">
        <v>93</v>
      </c>
      <c r="BN7" s="66">
        <v>0.2</v>
      </c>
      <c r="BO7" s="7"/>
      <c r="BP7" s="7"/>
      <c r="BQ7" s="7">
        <f t="shared" si="2"/>
        <v>0.2</v>
      </c>
      <c r="BR7" s="6">
        <f t="shared" si="3"/>
        <v>0.2</v>
      </c>
      <c r="BS7" s="10">
        <f t="shared" si="4"/>
        <v>2.2000000000000002</v>
      </c>
      <c r="BT7" s="6"/>
    </row>
    <row r="8" spans="1:72" ht="15.95" customHeight="1" x14ac:dyDescent="0.25">
      <c r="A8" s="6">
        <v>1120142783</v>
      </c>
      <c r="B8" s="4" t="s">
        <v>358</v>
      </c>
      <c r="C8" s="6">
        <v>1.4</v>
      </c>
      <c r="D8" s="9" t="s">
        <v>129</v>
      </c>
      <c r="E8" s="6">
        <v>2</v>
      </c>
      <c r="F8" s="9" t="s">
        <v>359</v>
      </c>
      <c r="G8" s="10">
        <v>2</v>
      </c>
      <c r="H8" s="6"/>
      <c r="I8" s="6"/>
      <c r="J8" s="6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0"/>
        <v>0</v>
      </c>
      <c r="AG8" s="11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1"/>
        <v>0</v>
      </c>
      <c r="BK8" s="6"/>
      <c r="BL8" s="6"/>
      <c r="BM8" s="57" t="s">
        <v>93</v>
      </c>
      <c r="BN8" s="66">
        <v>0.2</v>
      </c>
      <c r="BO8" s="7"/>
      <c r="BP8" s="7"/>
      <c r="BQ8" s="7">
        <f t="shared" si="2"/>
        <v>0.2</v>
      </c>
      <c r="BR8" s="6">
        <f t="shared" si="3"/>
        <v>0.2</v>
      </c>
      <c r="BS8" s="10">
        <f t="shared" si="4"/>
        <v>2.2000000000000002</v>
      </c>
      <c r="BT8" s="6"/>
    </row>
    <row r="9" spans="1:72" ht="15.95" customHeight="1" x14ac:dyDescent="0.25">
      <c r="A9" s="6">
        <v>1120142784</v>
      </c>
      <c r="B9" s="4" t="s">
        <v>360</v>
      </c>
      <c r="C9" s="6">
        <v>1.2</v>
      </c>
      <c r="D9" s="9" t="s">
        <v>108</v>
      </c>
      <c r="E9" s="6"/>
      <c r="F9" s="11"/>
      <c r="G9" s="10">
        <f>SUM(C9,E9)</f>
        <v>1.2</v>
      </c>
      <c r="H9" s="6"/>
      <c r="I9" s="6"/>
      <c r="J9" s="6"/>
      <c r="K9" s="3"/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0"/>
        <v>0</v>
      </c>
      <c r="AG9" s="11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>
        <v>10</v>
      </c>
      <c r="BF9" s="6">
        <v>0.3</v>
      </c>
      <c r="BG9" s="6"/>
      <c r="BH9" s="6"/>
      <c r="BI9" s="6"/>
      <c r="BJ9" s="6">
        <f t="shared" si="1"/>
        <v>0.3</v>
      </c>
      <c r="BK9" s="6"/>
      <c r="BL9" s="6"/>
      <c r="BM9" s="57" t="s">
        <v>93</v>
      </c>
      <c r="BN9" s="66">
        <v>0.2</v>
      </c>
      <c r="BO9" s="7"/>
      <c r="BP9" s="7"/>
      <c r="BQ9" s="7">
        <f t="shared" si="2"/>
        <v>0.2</v>
      </c>
      <c r="BR9" s="6">
        <f t="shared" si="3"/>
        <v>0.2</v>
      </c>
      <c r="BS9" s="10">
        <f t="shared" si="4"/>
        <v>1.7</v>
      </c>
      <c r="BT9" s="6"/>
    </row>
    <row r="10" spans="1:72" ht="15.95" customHeight="1" x14ac:dyDescent="0.25">
      <c r="A10" s="6">
        <v>1120142785</v>
      </c>
      <c r="B10" s="4" t="s">
        <v>361</v>
      </c>
      <c r="C10" s="6"/>
      <c r="D10" s="11"/>
      <c r="E10" s="6"/>
      <c r="F10" s="11"/>
      <c r="G10" s="10">
        <f>SUM(C10,E10)</f>
        <v>0</v>
      </c>
      <c r="H10" s="6"/>
      <c r="I10" s="6"/>
      <c r="J10" s="6"/>
      <c r="K10" s="3"/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0"/>
        <v>0</v>
      </c>
      <c r="AG10" s="11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1"/>
        <v>0</v>
      </c>
      <c r="BK10" s="7"/>
      <c r="BL10" s="7"/>
      <c r="BM10" s="57" t="s">
        <v>93</v>
      </c>
      <c r="BN10" s="66">
        <v>0.2</v>
      </c>
      <c r="BO10" s="7"/>
      <c r="BP10" s="7"/>
      <c r="BQ10" s="7">
        <f t="shared" si="2"/>
        <v>0.2</v>
      </c>
      <c r="BR10" s="6">
        <f t="shared" si="3"/>
        <v>0.2</v>
      </c>
      <c r="BS10" s="10">
        <f t="shared" si="4"/>
        <v>0.2</v>
      </c>
      <c r="BT10" s="6"/>
    </row>
    <row r="11" spans="1:72" ht="15.95" customHeight="1" x14ac:dyDescent="0.25">
      <c r="A11" s="6">
        <v>1120142786</v>
      </c>
      <c r="B11" s="4" t="s">
        <v>362</v>
      </c>
      <c r="C11" s="6">
        <v>1.6</v>
      </c>
      <c r="D11" s="9" t="s">
        <v>105</v>
      </c>
      <c r="E11" s="6">
        <v>2</v>
      </c>
      <c r="F11" s="9" t="s">
        <v>363</v>
      </c>
      <c r="G11" s="10">
        <v>2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0"/>
        <v>0</v>
      </c>
      <c r="AG11" s="11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1"/>
        <v>0</v>
      </c>
      <c r="BK11" s="6"/>
      <c r="BL11" s="6"/>
      <c r="BM11" s="57" t="s">
        <v>93</v>
      </c>
      <c r="BN11" s="66">
        <v>0.2</v>
      </c>
      <c r="BO11" s="7"/>
      <c r="BP11" s="7"/>
      <c r="BQ11" s="7">
        <f t="shared" si="2"/>
        <v>0.2</v>
      </c>
      <c r="BR11" s="6">
        <f t="shared" si="3"/>
        <v>0.2</v>
      </c>
      <c r="BS11" s="10">
        <f t="shared" si="4"/>
        <v>2.2000000000000002</v>
      </c>
      <c r="BT11" s="6"/>
    </row>
    <row r="12" spans="1:72" ht="15.95" customHeight="1" x14ac:dyDescent="0.25">
      <c r="A12" s="6">
        <v>1120142787</v>
      </c>
      <c r="B12" s="4" t="s">
        <v>364</v>
      </c>
      <c r="C12" s="6"/>
      <c r="D12" s="11"/>
      <c r="E12" s="6"/>
      <c r="F12" s="11"/>
      <c r="G12" s="10">
        <f>SUM(C12,E12)</f>
        <v>0</v>
      </c>
      <c r="H12" s="6"/>
      <c r="I12" s="6"/>
      <c r="J12" s="6">
        <v>4</v>
      </c>
      <c r="K12" s="3" t="s">
        <v>284</v>
      </c>
      <c r="L12" s="3"/>
      <c r="M12" s="6"/>
      <c r="N12" s="6"/>
      <c r="O12" s="6"/>
      <c r="P12" s="6"/>
      <c r="Q12" s="3" t="s">
        <v>365</v>
      </c>
      <c r="R12" s="6">
        <v>0.25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0"/>
        <v>0.25</v>
      </c>
      <c r="AG12" s="11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1"/>
        <v>0</v>
      </c>
      <c r="BK12" s="6"/>
      <c r="BL12" s="6"/>
      <c r="BM12" s="57" t="s">
        <v>138</v>
      </c>
      <c r="BN12" s="66">
        <v>0.2</v>
      </c>
      <c r="BO12" s="7"/>
      <c r="BP12" s="7"/>
      <c r="BQ12" s="7">
        <f t="shared" si="2"/>
        <v>0.2</v>
      </c>
      <c r="BR12" s="6">
        <f t="shared" si="3"/>
        <v>0.2</v>
      </c>
      <c r="BS12" s="10">
        <f t="shared" si="4"/>
        <v>0.45</v>
      </c>
      <c r="BT12" s="6"/>
    </row>
    <row r="13" spans="1:72" ht="15.95" customHeight="1" x14ac:dyDescent="0.25">
      <c r="A13" s="6">
        <v>1120142788</v>
      </c>
      <c r="B13" s="4" t="s">
        <v>366</v>
      </c>
      <c r="C13" s="6">
        <v>1.2</v>
      </c>
      <c r="D13" s="9" t="s">
        <v>132</v>
      </c>
      <c r="E13" s="6">
        <v>2</v>
      </c>
      <c r="F13" s="9" t="s">
        <v>363</v>
      </c>
      <c r="G13" s="10">
        <v>2</v>
      </c>
      <c r="H13" s="6"/>
      <c r="I13" s="6"/>
      <c r="J13" s="6">
        <v>2</v>
      </c>
      <c r="K13" s="3" t="s">
        <v>212</v>
      </c>
      <c r="L13" s="3"/>
      <c r="M13" s="6"/>
      <c r="N13" s="4" t="s">
        <v>92</v>
      </c>
      <c r="O13" s="9" t="s">
        <v>334</v>
      </c>
      <c r="P13" s="6">
        <v>2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0"/>
        <v>2</v>
      </c>
      <c r="AG13" s="11"/>
      <c r="AH13" s="6"/>
      <c r="AI13" s="6"/>
      <c r="AJ13" s="6"/>
      <c r="AK13" s="4" t="s">
        <v>92</v>
      </c>
      <c r="AL13" s="6">
        <v>0.1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>
        <v>12</v>
      </c>
      <c r="BF13" s="6">
        <v>0.3</v>
      </c>
      <c r="BG13" s="6"/>
      <c r="BH13" s="6"/>
      <c r="BI13" s="6"/>
      <c r="BJ13" s="6">
        <f t="shared" si="1"/>
        <v>0.4</v>
      </c>
      <c r="BK13" s="7"/>
      <c r="BL13" s="7"/>
      <c r="BM13" s="57" t="s">
        <v>93</v>
      </c>
      <c r="BN13" s="66">
        <v>0.2</v>
      </c>
      <c r="BO13" s="7"/>
      <c r="BP13" s="7"/>
      <c r="BQ13" s="7">
        <f t="shared" si="2"/>
        <v>0.2</v>
      </c>
      <c r="BR13" s="6">
        <f t="shared" si="3"/>
        <v>0.2</v>
      </c>
      <c r="BS13" s="10">
        <f t="shared" si="4"/>
        <v>4.5999999999999996</v>
      </c>
      <c r="BT13" s="6"/>
    </row>
    <row r="14" spans="1:72" ht="15.95" customHeight="1" x14ac:dyDescent="0.25">
      <c r="A14" s="6">
        <v>1120142789</v>
      </c>
      <c r="B14" s="4" t="s">
        <v>367</v>
      </c>
      <c r="C14" s="6"/>
      <c r="D14" s="11"/>
      <c r="E14" s="6"/>
      <c r="F14" s="11"/>
      <c r="G14" s="10">
        <f t="shared" ref="G14:G19" si="5">SUM(C14,E14)</f>
        <v>0</v>
      </c>
      <c r="H14" s="6"/>
      <c r="I14" s="6"/>
      <c r="J14" s="6"/>
      <c r="K14" s="3"/>
      <c r="L14" s="3"/>
      <c r="M14" s="6"/>
      <c r="N14" s="6"/>
      <c r="O14" s="1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0"/>
        <v>0</v>
      </c>
      <c r="AG14" s="11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1"/>
        <v>0</v>
      </c>
      <c r="BK14" s="6"/>
      <c r="BL14" s="6"/>
      <c r="BM14" s="57" t="s">
        <v>93</v>
      </c>
      <c r="BN14" s="66">
        <v>0.2</v>
      </c>
      <c r="BO14" s="7"/>
      <c r="BP14" s="7"/>
      <c r="BQ14" s="7">
        <f t="shared" si="2"/>
        <v>0.2</v>
      </c>
      <c r="BR14" s="6">
        <f t="shared" si="3"/>
        <v>0.2</v>
      </c>
      <c r="BS14" s="10">
        <f t="shared" si="4"/>
        <v>0.2</v>
      </c>
      <c r="BT14" s="6"/>
    </row>
    <row r="15" spans="1:72" ht="15.95" customHeight="1" x14ac:dyDescent="0.25">
      <c r="A15" s="6">
        <v>1120142790</v>
      </c>
      <c r="B15" s="4" t="s">
        <v>368</v>
      </c>
      <c r="C15" s="6">
        <v>1.2</v>
      </c>
      <c r="D15" s="9" t="s">
        <v>97</v>
      </c>
      <c r="E15" s="6"/>
      <c r="F15" s="11"/>
      <c r="G15" s="10">
        <f t="shared" si="5"/>
        <v>1.2</v>
      </c>
      <c r="H15" s="6"/>
      <c r="I15" s="6"/>
      <c r="J15" s="6">
        <v>1</v>
      </c>
      <c r="K15" s="3" t="s">
        <v>167</v>
      </c>
      <c r="L15" s="3"/>
      <c r="M15" s="6"/>
      <c r="N15" s="6"/>
      <c r="O15" s="1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0"/>
        <v>0</v>
      </c>
      <c r="AG15" s="11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1"/>
        <v>0</v>
      </c>
      <c r="BK15" s="6"/>
      <c r="BL15" s="6"/>
      <c r="BM15" s="57" t="s">
        <v>93</v>
      </c>
      <c r="BN15" s="66">
        <v>0.2</v>
      </c>
      <c r="BO15" s="7"/>
      <c r="BP15" s="7"/>
      <c r="BQ15" s="7">
        <f t="shared" si="2"/>
        <v>0.2</v>
      </c>
      <c r="BR15" s="6">
        <f t="shared" si="3"/>
        <v>0.2</v>
      </c>
      <c r="BS15" s="10">
        <f t="shared" si="4"/>
        <v>1.4</v>
      </c>
      <c r="BT15" s="6"/>
    </row>
    <row r="16" spans="1:72" ht="15.95" customHeight="1" x14ac:dyDescent="0.25">
      <c r="A16" s="6">
        <v>1120142791</v>
      </c>
      <c r="B16" s="4" t="s">
        <v>369</v>
      </c>
      <c r="C16" s="6"/>
      <c r="D16" s="11"/>
      <c r="E16" s="6"/>
      <c r="F16" s="11"/>
      <c r="G16" s="10">
        <f t="shared" si="5"/>
        <v>0</v>
      </c>
      <c r="H16" s="6"/>
      <c r="I16" s="6"/>
      <c r="J16" s="6"/>
      <c r="K16" s="6"/>
      <c r="L16" s="6"/>
      <c r="M16" s="6"/>
      <c r="N16" s="6"/>
      <c r="O16" s="1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0"/>
        <v>0</v>
      </c>
      <c r="AG16" s="11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>
        <f t="shared" si="1"/>
        <v>0</v>
      </c>
      <c r="BK16" s="7"/>
      <c r="BL16" s="7"/>
      <c r="BM16" s="57" t="s">
        <v>93</v>
      </c>
      <c r="BN16" s="66">
        <v>0.2</v>
      </c>
      <c r="BO16" s="7"/>
      <c r="BP16" s="7"/>
      <c r="BQ16" s="7">
        <f t="shared" si="2"/>
        <v>0.2</v>
      </c>
      <c r="BR16" s="6">
        <f t="shared" si="3"/>
        <v>0.2</v>
      </c>
      <c r="BS16" s="10">
        <f t="shared" si="4"/>
        <v>0.2</v>
      </c>
      <c r="BT16" s="6"/>
    </row>
    <row r="17" spans="1:72" ht="15.95" customHeight="1" x14ac:dyDescent="0.25">
      <c r="A17" s="6">
        <v>1120142792</v>
      </c>
      <c r="B17" s="4" t="s">
        <v>370</v>
      </c>
      <c r="C17" s="6"/>
      <c r="D17" s="11"/>
      <c r="E17" s="6"/>
      <c r="F17" s="11"/>
      <c r="G17" s="10">
        <f t="shared" si="5"/>
        <v>0</v>
      </c>
      <c r="H17" s="6"/>
      <c r="I17" s="6"/>
      <c r="J17" s="6"/>
      <c r="K17" s="6"/>
      <c r="L17" s="6"/>
      <c r="M17" s="6"/>
      <c r="N17" s="6"/>
      <c r="O17" s="1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0"/>
        <v>0</v>
      </c>
      <c r="AG17" s="11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1"/>
        <v>0</v>
      </c>
      <c r="BK17" s="6"/>
      <c r="BL17" s="6"/>
      <c r="BM17" s="57" t="s">
        <v>93</v>
      </c>
      <c r="BN17" s="66">
        <v>0.2</v>
      </c>
      <c r="BO17" s="7"/>
      <c r="BP17" s="7"/>
      <c r="BQ17" s="7">
        <f t="shared" si="2"/>
        <v>0.2</v>
      </c>
      <c r="BR17" s="6">
        <f t="shared" si="3"/>
        <v>0.2</v>
      </c>
      <c r="BS17" s="10">
        <f t="shared" si="4"/>
        <v>0.2</v>
      </c>
      <c r="BT17" s="6"/>
    </row>
    <row r="18" spans="1:72" ht="15.95" customHeight="1" x14ac:dyDescent="0.25">
      <c r="A18" s="6">
        <v>1120142793</v>
      </c>
      <c r="B18" s="4" t="s">
        <v>371</v>
      </c>
      <c r="C18" s="6"/>
      <c r="D18" s="11"/>
      <c r="E18" s="6"/>
      <c r="F18" s="11"/>
      <c r="G18" s="10">
        <f t="shared" si="5"/>
        <v>0</v>
      </c>
      <c r="H18" s="6"/>
      <c r="I18" s="6"/>
      <c r="J18" s="6"/>
      <c r="K18" s="6"/>
      <c r="L18" s="6"/>
      <c r="M18" s="6"/>
      <c r="N18" s="6"/>
      <c r="O18" s="1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0"/>
        <v>0</v>
      </c>
      <c r="AG18" s="11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1"/>
        <v>0</v>
      </c>
      <c r="BK18" s="6"/>
      <c r="BL18" s="6"/>
      <c r="BM18" s="57"/>
      <c r="BN18" s="66"/>
      <c r="BO18" s="7"/>
      <c r="BP18" s="7"/>
      <c r="BQ18" s="7">
        <f t="shared" si="2"/>
        <v>0</v>
      </c>
      <c r="BR18" s="6">
        <f t="shared" si="3"/>
        <v>0</v>
      </c>
      <c r="BS18" s="10">
        <f t="shared" si="4"/>
        <v>0</v>
      </c>
      <c r="BT18" s="6"/>
    </row>
    <row r="19" spans="1:72" ht="15.95" customHeight="1" x14ac:dyDescent="0.25">
      <c r="A19" s="6">
        <v>1120142794</v>
      </c>
      <c r="B19" s="4" t="s">
        <v>372</v>
      </c>
      <c r="C19" s="6">
        <v>1.2</v>
      </c>
      <c r="D19" s="9" t="s">
        <v>114</v>
      </c>
      <c r="E19" s="6"/>
      <c r="F19" s="11"/>
      <c r="G19" s="10">
        <f t="shared" si="5"/>
        <v>1.2</v>
      </c>
      <c r="H19" s="6"/>
      <c r="I19" s="6"/>
      <c r="J19" s="6"/>
      <c r="K19" s="6"/>
      <c r="L19" s="6"/>
      <c r="M19" s="6"/>
      <c r="N19" s="6"/>
      <c r="O19" s="1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0"/>
        <v>0</v>
      </c>
      <c r="AG19" s="11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1"/>
        <v>0</v>
      </c>
      <c r="BK19" s="7"/>
      <c r="BL19" s="7"/>
      <c r="BM19" s="57" t="s">
        <v>93</v>
      </c>
      <c r="BN19" s="66">
        <v>0.2</v>
      </c>
      <c r="BO19" s="7"/>
      <c r="BP19" s="7"/>
      <c r="BQ19" s="7">
        <f t="shared" si="2"/>
        <v>0.2</v>
      </c>
      <c r="BR19" s="6">
        <f t="shared" si="3"/>
        <v>0.2</v>
      </c>
      <c r="BS19" s="10">
        <f t="shared" si="4"/>
        <v>1.4</v>
      </c>
      <c r="BT19" s="6"/>
    </row>
    <row r="20" spans="1:72" ht="15.95" customHeight="1" x14ac:dyDescent="0.25">
      <c r="A20" s="6">
        <v>1120142795</v>
      </c>
      <c r="B20" s="4" t="s">
        <v>373</v>
      </c>
      <c r="C20" s="6">
        <v>1.2</v>
      </c>
      <c r="D20" s="9" t="s">
        <v>124</v>
      </c>
      <c r="E20" s="6">
        <v>2</v>
      </c>
      <c r="F20" s="9" t="s">
        <v>374</v>
      </c>
      <c r="G20" s="10">
        <v>2</v>
      </c>
      <c r="H20" s="6"/>
      <c r="I20" s="6"/>
      <c r="J20" s="6">
        <v>5</v>
      </c>
      <c r="K20" s="6">
        <v>0.5</v>
      </c>
      <c r="L20" s="6"/>
      <c r="M20" s="6"/>
      <c r="N20" s="6"/>
      <c r="O20" s="11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0"/>
        <v>0.5</v>
      </c>
      <c r="AG20" s="11"/>
      <c r="AH20" s="6"/>
      <c r="AI20" s="6"/>
      <c r="AJ20" s="6"/>
      <c r="AK20" s="4" t="s">
        <v>92</v>
      </c>
      <c r="AL20" s="6">
        <v>0.1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>
        <v>8</v>
      </c>
      <c r="BF20" s="6">
        <v>0.2</v>
      </c>
      <c r="BG20" s="6"/>
      <c r="BH20" s="6"/>
      <c r="BI20" s="6"/>
      <c r="BJ20" s="6">
        <f t="shared" si="1"/>
        <v>0.30000000000000004</v>
      </c>
      <c r="BK20" s="6"/>
      <c r="BL20" s="6"/>
      <c r="BM20" s="57" t="s">
        <v>93</v>
      </c>
      <c r="BN20" s="66">
        <v>0.2</v>
      </c>
      <c r="BO20" s="3" t="s">
        <v>218</v>
      </c>
      <c r="BP20" s="7">
        <v>0.1</v>
      </c>
      <c r="BQ20" s="7">
        <f t="shared" si="2"/>
        <v>0.30000000000000004</v>
      </c>
      <c r="BR20" s="6">
        <f t="shared" si="3"/>
        <v>0.30000000000000004</v>
      </c>
      <c r="BS20" s="10">
        <f t="shared" si="4"/>
        <v>3.1</v>
      </c>
      <c r="BT20" s="6"/>
    </row>
    <row r="21" spans="1:72" ht="15.95" customHeight="1" x14ac:dyDescent="0.25">
      <c r="A21" s="6">
        <v>1120142796</v>
      </c>
      <c r="B21" s="4" t="s">
        <v>375</v>
      </c>
      <c r="C21" s="6"/>
      <c r="D21" s="11"/>
      <c r="E21" s="6"/>
      <c r="F21" s="11"/>
      <c r="G21" s="10">
        <f t="shared" ref="G21:G28" si="6">SUM(C21,E21)</f>
        <v>0</v>
      </c>
      <c r="H21" s="6"/>
      <c r="I21" s="6"/>
      <c r="J21" s="6"/>
      <c r="K21" s="6"/>
      <c r="L21" s="6"/>
      <c r="M21" s="6"/>
      <c r="N21" s="6"/>
      <c r="O21" s="1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0"/>
        <v>0</v>
      </c>
      <c r="AG21" s="11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>
        <f t="shared" si="1"/>
        <v>0</v>
      </c>
      <c r="BK21" s="6"/>
      <c r="BL21" s="6"/>
      <c r="BM21" s="57" t="s">
        <v>93</v>
      </c>
      <c r="BN21" s="66">
        <v>0.2</v>
      </c>
      <c r="BO21" s="3" t="s">
        <v>376</v>
      </c>
      <c r="BP21" s="7">
        <v>0.1</v>
      </c>
      <c r="BQ21" s="7">
        <f t="shared" si="2"/>
        <v>0.30000000000000004</v>
      </c>
      <c r="BR21" s="6">
        <f t="shared" si="3"/>
        <v>0.30000000000000004</v>
      </c>
      <c r="BS21" s="10">
        <f t="shared" si="4"/>
        <v>0.30000000000000004</v>
      </c>
      <c r="BT21" s="6"/>
    </row>
    <row r="22" spans="1:72" ht="15.95" customHeight="1" x14ac:dyDescent="0.25">
      <c r="A22" s="6">
        <v>1120142797</v>
      </c>
      <c r="B22" s="4" t="s">
        <v>377</v>
      </c>
      <c r="C22" s="6">
        <v>1.2</v>
      </c>
      <c r="D22" s="9" t="s">
        <v>108</v>
      </c>
      <c r="E22" s="6"/>
      <c r="F22" s="11"/>
      <c r="G22" s="10">
        <f t="shared" si="6"/>
        <v>1.2</v>
      </c>
      <c r="H22" s="6"/>
      <c r="I22" s="6"/>
      <c r="J22" s="6"/>
      <c r="K22" s="6"/>
      <c r="L22" s="6"/>
      <c r="M22" s="6"/>
      <c r="N22" s="4" t="s">
        <v>92</v>
      </c>
      <c r="O22" s="9" t="s">
        <v>378</v>
      </c>
      <c r="P22" s="6">
        <v>2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0"/>
        <v>2</v>
      </c>
      <c r="AG22" s="11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>
        <f t="shared" si="1"/>
        <v>0</v>
      </c>
      <c r="BK22" s="7"/>
      <c r="BL22" s="7"/>
      <c r="BM22" s="57" t="s">
        <v>93</v>
      </c>
      <c r="BN22" s="66">
        <v>0.2</v>
      </c>
      <c r="BO22" s="7"/>
      <c r="BP22" s="7"/>
      <c r="BQ22" s="7">
        <f t="shared" si="2"/>
        <v>0.2</v>
      </c>
      <c r="BR22" s="6">
        <f t="shared" si="3"/>
        <v>0.2</v>
      </c>
      <c r="BS22" s="10">
        <f t="shared" si="4"/>
        <v>3.4000000000000004</v>
      </c>
      <c r="BT22" s="6"/>
    </row>
    <row r="23" spans="1:72" ht="15.95" customHeight="1" x14ac:dyDescent="0.25">
      <c r="A23" s="6">
        <v>1120142798</v>
      </c>
      <c r="B23" s="4" t="s">
        <v>379</v>
      </c>
      <c r="C23" s="6"/>
      <c r="D23" s="11"/>
      <c r="E23" s="6"/>
      <c r="F23" s="11"/>
      <c r="G23" s="10">
        <f t="shared" si="6"/>
        <v>0</v>
      </c>
      <c r="H23" s="6"/>
      <c r="I23" s="6"/>
      <c r="J23" s="6"/>
      <c r="K23" s="6"/>
      <c r="L23" s="6"/>
      <c r="M23" s="6"/>
      <c r="N23" s="6"/>
      <c r="O23" s="11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0"/>
        <v>0</v>
      </c>
      <c r="AG23" s="11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1"/>
        <v>0</v>
      </c>
      <c r="BK23" s="6"/>
      <c r="BL23" s="6"/>
      <c r="BM23" s="57"/>
      <c r="BN23" s="66"/>
      <c r="BO23" s="7"/>
      <c r="BP23" s="7"/>
      <c r="BQ23" s="7">
        <f t="shared" si="2"/>
        <v>0</v>
      </c>
      <c r="BR23" s="6">
        <f t="shared" si="3"/>
        <v>0</v>
      </c>
      <c r="BS23" s="10">
        <f t="shared" si="4"/>
        <v>0</v>
      </c>
      <c r="BT23" s="6"/>
    </row>
    <row r="24" spans="1:72" ht="15.95" customHeight="1" x14ac:dyDescent="0.25">
      <c r="A24" s="6">
        <v>1120142799</v>
      </c>
      <c r="B24" s="4" t="s">
        <v>380</v>
      </c>
      <c r="C24" s="6">
        <v>1.6</v>
      </c>
      <c r="D24" s="9" t="s">
        <v>381</v>
      </c>
      <c r="E24" s="6"/>
      <c r="F24" s="11"/>
      <c r="G24" s="10">
        <f t="shared" si="6"/>
        <v>1.6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0"/>
        <v>0</v>
      </c>
      <c r="AG24" s="11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1"/>
        <v>0</v>
      </c>
      <c r="BK24" s="6"/>
      <c r="BL24" s="6"/>
      <c r="BM24" s="57" t="s">
        <v>93</v>
      </c>
      <c r="BN24" s="66">
        <v>0.2</v>
      </c>
      <c r="BO24" s="7"/>
      <c r="BP24" s="7"/>
      <c r="BQ24" s="7">
        <f t="shared" si="2"/>
        <v>0.2</v>
      </c>
      <c r="BR24" s="6">
        <f t="shared" si="3"/>
        <v>0.2</v>
      </c>
      <c r="BS24" s="10">
        <f t="shared" si="4"/>
        <v>1.8</v>
      </c>
      <c r="BT24" s="6"/>
    </row>
    <row r="25" spans="1:72" ht="15.95" customHeight="1" x14ac:dyDescent="0.25">
      <c r="A25" s="6">
        <v>1120142800</v>
      </c>
      <c r="B25" s="4" t="s">
        <v>382</v>
      </c>
      <c r="C25" s="6"/>
      <c r="D25" s="11"/>
      <c r="E25" s="6"/>
      <c r="F25" s="11"/>
      <c r="G25" s="10">
        <f t="shared" si="6"/>
        <v>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0"/>
        <v>0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>
        <f t="shared" si="1"/>
        <v>0</v>
      </c>
      <c r="BK25" s="7"/>
      <c r="BL25" s="7"/>
      <c r="BM25" s="57"/>
      <c r="BN25" s="66"/>
      <c r="BO25" s="7"/>
      <c r="BP25" s="7"/>
      <c r="BQ25" s="7">
        <f t="shared" si="2"/>
        <v>0</v>
      </c>
      <c r="BR25" s="6">
        <f t="shared" si="3"/>
        <v>0</v>
      </c>
      <c r="BS25" s="10">
        <f t="shared" si="4"/>
        <v>0</v>
      </c>
      <c r="BT25" s="6"/>
    </row>
    <row r="26" spans="1:72" ht="15.95" customHeight="1" x14ac:dyDescent="0.25">
      <c r="A26" s="6">
        <v>1120142801</v>
      </c>
      <c r="B26" s="4" t="s">
        <v>383</v>
      </c>
      <c r="C26" s="6"/>
      <c r="D26" s="11"/>
      <c r="E26" s="6"/>
      <c r="F26" s="11"/>
      <c r="G26" s="10">
        <f t="shared" si="6"/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0"/>
        <v>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1"/>
        <v>0</v>
      </c>
      <c r="BK26" s="7"/>
      <c r="BL26" s="7"/>
      <c r="BM26" s="57" t="s">
        <v>93</v>
      </c>
      <c r="BN26" s="66">
        <v>0.2</v>
      </c>
      <c r="BO26" s="7"/>
      <c r="BP26" s="7"/>
      <c r="BQ26" s="7">
        <f t="shared" si="2"/>
        <v>0.2</v>
      </c>
      <c r="BR26" s="6">
        <f t="shared" si="3"/>
        <v>0.2</v>
      </c>
      <c r="BS26" s="10">
        <f t="shared" si="4"/>
        <v>0.2</v>
      </c>
      <c r="BT26" s="6"/>
    </row>
    <row r="27" spans="1:72" ht="15.95" customHeight="1" x14ac:dyDescent="0.25">
      <c r="A27" s="6">
        <v>1320150212</v>
      </c>
      <c r="B27" s="4" t="s">
        <v>384</v>
      </c>
      <c r="C27" s="6"/>
      <c r="D27" s="11"/>
      <c r="E27" s="6"/>
      <c r="F27" s="11"/>
      <c r="G27" s="10">
        <f t="shared" si="6"/>
        <v>0</v>
      </c>
      <c r="H27" s="6"/>
      <c r="I27" s="6"/>
      <c r="J27" s="6">
        <v>4</v>
      </c>
      <c r="K27" s="6">
        <v>0.4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0"/>
        <v>0.4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>
        <f t="shared" si="1"/>
        <v>0</v>
      </c>
      <c r="BK27" s="6"/>
      <c r="BL27" s="6"/>
      <c r="BM27" s="57" t="s">
        <v>93</v>
      </c>
      <c r="BN27" s="66">
        <v>0.2</v>
      </c>
      <c r="BO27" s="7"/>
      <c r="BP27" s="7"/>
      <c r="BQ27" s="7">
        <f t="shared" si="2"/>
        <v>0.2</v>
      </c>
      <c r="BR27" s="6">
        <f t="shared" si="3"/>
        <v>0.2</v>
      </c>
      <c r="BS27" s="10">
        <f t="shared" si="4"/>
        <v>0.60000000000000009</v>
      </c>
      <c r="BT27" s="6"/>
    </row>
    <row r="28" spans="1:72" ht="15.95" customHeight="1" x14ac:dyDescent="0.25">
      <c r="A28" s="6">
        <v>1320150213</v>
      </c>
      <c r="B28" s="4" t="s">
        <v>385</v>
      </c>
      <c r="C28" s="6"/>
      <c r="D28" s="11"/>
      <c r="E28" s="6"/>
      <c r="F28" s="11"/>
      <c r="G28" s="10">
        <f t="shared" si="6"/>
        <v>0</v>
      </c>
      <c r="H28" s="6"/>
      <c r="I28" s="6"/>
      <c r="J28" s="6">
        <v>1</v>
      </c>
      <c r="K28" s="6">
        <v>0.1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>
        <f t="shared" si="0"/>
        <v>0.1</v>
      </c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>
        <f t="shared" si="1"/>
        <v>0</v>
      </c>
      <c r="BK28" s="6"/>
      <c r="BL28" s="6"/>
      <c r="BM28" s="57" t="s">
        <v>93</v>
      </c>
      <c r="BN28" s="72">
        <v>0.2</v>
      </c>
      <c r="BO28" s="7"/>
      <c r="BP28" s="7"/>
      <c r="BQ28" s="7">
        <f t="shared" si="2"/>
        <v>0.2</v>
      </c>
      <c r="BR28" s="6">
        <f t="shared" si="3"/>
        <v>0.2</v>
      </c>
      <c r="BS28" s="10">
        <f t="shared" si="4"/>
        <v>0.30000000000000004</v>
      </c>
      <c r="BT28" s="6"/>
    </row>
    <row r="29" spans="1:72" ht="1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73"/>
      <c r="BJ29" s="23"/>
      <c r="BK29" s="73"/>
      <c r="BL29" s="73"/>
      <c r="BM29" s="73"/>
      <c r="BN29" s="73"/>
      <c r="BO29" s="73"/>
      <c r="BP29" s="73"/>
      <c r="BQ29" s="22"/>
      <c r="BR29" s="23"/>
      <c r="BS29" s="24"/>
      <c r="BT29" s="74"/>
    </row>
    <row r="30" spans="1:72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33"/>
    </row>
    <row r="31" spans="1:72" ht="1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9"/>
      <c r="BK31" s="35"/>
      <c r="BL31" s="35"/>
      <c r="BM31" s="35"/>
      <c r="BN31" s="35"/>
      <c r="BO31" s="35"/>
      <c r="BP31" s="35"/>
      <c r="BQ31" s="38"/>
      <c r="BR31" s="39"/>
      <c r="BS31" s="40"/>
      <c r="BT31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"/>
  <sheetViews>
    <sheetView showGridLines="0" workbookViewId="0">
      <selection sqref="A1:A4"/>
    </sheetView>
  </sheetViews>
  <sheetFormatPr defaultColWidth="9" defaultRowHeight="15" customHeight="1" x14ac:dyDescent="0.25"/>
  <cols>
    <col min="1" max="1" width="14" style="75" customWidth="1"/>
    <col min="2" max="256" width="9" style="75" customWidth="1"/>
  </cols>
  <sheetData>
    <row r="1" spans="1:75" ht="30.95" customHeight="1" x14ac:dyDescent="0.15">
      <c r="A1" s="128" t="s">
        <v>0</v>
      </c>
      <c r="B1" s="128" t="s">
        <v>1</v>
      </c>
      <c r="C1" s="130" t="s">
        <v>2</v>
      </c>
      <c r="D1" s="124"/>
      <c r="E1" s="124"/>
      <c r="F1" s="124"/>
      <c r="G1" s="124"/>
      <c r="H1" s="124"/>
      <c r="I1" s="124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76"/>
      <c r="BV1" s="77"/>
      <c r="BW1" s="78"/>
    </row>
    <row r="2" spans="1:75" ht="18.95" customHeight="1" x14ac:dyDescent="0.15">
      <c r="A2" s="129"/>
      <c r="B2" s="129"/>
      <c r="C2" s="133" t="s">
        <v>3</v>
      </c>
      <c r="D2" s="126"/>
      <c r="E2" s="126"/>
      <c r="F2" s="126"/>
      <c r="G2" s="126"/>
      <c r="H2" s="118" t="s">
        <v>4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18" t="s">
        <v>5</v>
      </c>
      <c r="AH2" s="120"/>
      <c r="AI2" s="125"/>
      <c r="AJ2" s="125"/>
      <c r="AK2" s="125"/>
      <c r="AL2" s="125"/>
      <c r="AM2" s="125"/>
      <c r="AN2" s="120"/>
      <c r="AO2" s="120"/>
      <c r="AP2" s="120"/>
      <c r="AQ2" s="120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18" t="s">
        <v>6</v>
      </c>
      <c r="BL2" s="119"/>
      <c r="BM2" s="119"/>
      <c r="BN2" s="120"/>
      <c r="BO2" s="119"/>
      <c r="BP2" s="119"/>
      <c r="BQ2" s="119"/>
      <c r="BR2" s="119"/>
      <c r="BS2" s="3" t="s">
        <v>7</v>
      </c>
      <c r="BT2" s="3" t="s">
        <v>8</v>
      </c>
      <c r="BU2" s="29"/>
      <c r="BV2" s="27"/>
      <c r="BW2" s="33"/>
    </row>
    <row r="3" spans="1:75" ht="15.75" customHeight="1" x14ac:dyDescent="0.15">
      <c r="A3" s="129"/>
      <c r="B3" s="129"/>
      <c r="C3" s="118" t="s">
        <v>9</v>
      </c>
      <c r="D3" s="118" t="s">
        <v>10</v>
      </c>
      <c r="E3" s="118" t="s">
        <v>11</v>
      </c>
      <c r="F3" s="118" t="s">
        <v>10</v>
      </c>
      <c r="G3" s="118" t="s">
        <v>12</v>
      </c>
      <c r="H3" s="118" t="s">
        <v>13</v>
      </c>
      <c r="I3" s="119"/>
      <c r="J3" s="118" t="s">
        <v>14</v>
      </c>
      <c r="K3" s="119"/>
      <c r="L3" s="118" t="s">
        <v>15</v>
      </c>
      <c r="M3" s="120"/>
      <c r="N3" s="118" t="s">
        <v>16</v>
      </c>
      <c r="O3" s="120"/>
      <c r="P3" s="120"/>
      <c r="Q3" s="122" t="s">
        <v>17</v>
      </c>
      <c r="R3" s="120"/>
      <c r="S3" s="122" t="s">
        <v>18</v>
      </c>
      <c r="T3" s="120"/>
      <c r="U3" s="120"/>
      <c r="V3" s="122" t="s">
        <v>19</v>
      </c>
      <c r="W3" s="120"/>
      <c r="X3" s="120"/>
      <c r="Y3" s="120"/>
      <c r="Z3" s="120"/>
      <c r="AA3" s="120"/>
      <c r="AB3" s="120"/>
      <c r="AC3" s="120"/>
      <c r="AD3" s="120"/>
      <c r="AE3" s="120"/>
      <c r="AF3" s="118" t="s">
        <v>20</v>
      </c>
      <c r="AG3" s="118" t="s">
        <v>21</v>
      </c>
      <c r="AH3" s="120"/>
      <c r="AI3" s="120"/>
      <c r="AJ3" s="120"/>
      <c r="AK3" s="120"/>
      <c r="AL3" s="120"/>
      <c r="AM3" s="120"/>
      <c r="AN3" s="120"/>
      <c r="AO3" s="120"/>
      <c r="AP3" s="120"/>
      <c r="AQ3" s="118" t="s">
        <v>22</v>
      </c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18" t="s">
        <v>23</v>
      </c>
      <c r="BF3" s="120"/>
      <c r="BG3" s="120"/>
      <c r="BH3" s="120"/>
      <c r="BI3" s="120"/>
      <c r="BJ3" s="118" t="s">
        <v>24</v>
      </c>
      <c r="BK3" s="118" t="s">
        <v>25</v>
      </c>
      <c r="BL3" s="119"/>
      <c r="BM3" s="118" t="s">
        <v>26</v>
      </c>
      <c r="BN3" s="120"/>
      <c r="BO3" s="119"/>
      <c r="BP3" s="119"/>
      <c r="BQ3" s="119"/>
      <c r="BR3" s="118" t="s">
        <v>27</v>
      </c>
      <c r="BS3" s="5"/>
      <c r="BT3" s="5"/>
      <c r="BU3" s="29"/>
      <c r="BV3" s="27"/>
      <c r="BW3" s="33"/>
    </row>
    <row r="4" spans="1:75" ht="51" customHeight="1" x14ac:dyDescent="0.15">
      <c r="A4" s="129"/>
      <c r="B4" s="129"/>
      <c r="C4" s="126"/>
      <c r="D4" s="126"/>
      <c r="E4" s="126"/>
      <c r="F4" s="126"/>
      <c r="G4" s="126"/>
      <c r="H4" s="118" t="s">
        <v>28</v>
      </c>
      <c r="I4" s="118" t="s">
        <v>29</v>
      </c>
      <c r="J4" s="118" t="s">
        <v>30</v>
      </c>
      <c r="K4" s="120"/>
      <c r="L4" s="131" t="s">
        <v>31</v>
      </c>
      <c r="M4" s="118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3" t="s">
        <v>35</v>
      </c>
      <c r="S4" s="3" t="s">
        <v>37</v>
      </c>
      <c r="T4" s="3" t="s">
        <v>34</v>
      </c>
      <c r="U4" s="3" t="s">
        <v>35</v>
      </c>
      <c r="V4" s="118" t="s">
        <v>38</v>
      </c>
      <c r="W4" s="120"/>
      <c r="X4" s="118" t="s">
        <v>39</v>
      </c>
      <c r="Y4" s="120"/>
      <c r="Z4" s="118" t="s">
        <v>40</v>
      </c>
      <c r="AA4" s="120"/>
      <c r="AB4" s="118" t="s">
        <v>41</v>
      </c>
      <c r="AC4" s="120"/>
      <c r="AD4" s="118" t="s">
        <v>42</v>
      </c>
      <c r="AE4" s="120"/>
      <c r="AF4" s="120"/>
      <c r="AG4" s="118" t="s">
        <v>43</v>
      </c>
      <c r="AH4" s="120"/>
      <c r="AI4" s="118" t="s">
        <v>44</v>
      </c>
      <c r="AJ4" s="120"/>
      <c r="AK4" s="118" t="s">
        <v>45</v>
      </c>
      <c r="AL4" s="120"/>
      <c r="AM4" s="118" t="s">
        <v>46</v>
      </c>
      <c r="AN4" s="120"/>
      <c r="AO4" s="118" t="s">
        <v>47</v>
      </c>
      <c r="AP4" s="120"/>
      <c r="AQ4" s="118" t="s">
        <v>48</v>
      </c>
      <c r="AR4" s="120"/>
      <c r="AS4" s="118" t="s">
        <v>49</v>
      </c>
      <c r="AT4" s="120"/>
      <c r="AU4" s="118" t="s">
        <v>50</v>
      </c>
      <c r="AV4" s="120"/>
      <c r="AW4" s="118" t="s">
        <v>51</v>
      </c>
      <c r="AX4" s="120"/>
      <c r="AY4" s="120"/>
      <c r="AZ4" s="120"/>
      <c r="BA4" s="118" t="s">
        <v>52</v>
      </c>
      <c r="BB4" s="120"/>
      <c r="BC4" s="118" t="s">
        <v>53</v>
      </c>
      <c r="BD4" s="120"/>
      <c r="BE4" s="118" t="s">
        <v>54</v>
      </c>
      <c r="BF4" s="120"/>
      <c r="BG4" s="3" t="s">
        <v>55</v>
      </c>
      <c r="BH4" s="118" t="s">
        <v>56</v>
      </c>
      <c r="BI4" s="120"/>
      <c r="BJ4" s="120"/>
      <c r="BK4" s="118" t="s">
        <v>57</v>
      </c>
      <c r="BL4" s="118" t="s">
        <v>35</v>
      </c>
      <c r="BM4" s="118" t="s">
        <v>58</v>
      </c>
      <c r="BN4" s="120"/>
      <c r="BO4" s="120"/>
      <c r="BP4" s="120"/>
      <c r="BQ4" s="120"/>
      <c r="BR4" s="120"/>
      <c r="BS4" s="6"/>
      <c r="BT4" s="6"/>
      <c r="BU4" s="29"/>
      <c r="BV4" s="27"/>
      <c r="BW4" s="33"/>
    </row>
    <row r="5" spans="1:75" ht="66.95" customHeight="1" x14ac:dyDescent="0.25">
      <c r="A5" s="2"/>
      <c r="B5" s="2"/>
      <c r="C5" s="3" t="s">
        <v>59</v>
      </c>
      <c r="D5" s="3" t="s">
        <v>60</v>
      </c>
      <c r="E5" s="3" t="s">
        <v>59</v>
      </c>
      <c r="F5" s="3" t="s">
        <v>61</v>
      </c>
      <c r="G5" s="3" t="s">
        <v>62</v>
      </c>
      <c r="H5" s="120"/>
      <c r="I5" s="120"/>
      <c r="J5" s="3" t="s">
        <v>63</v>
      </c>
      <c r="K5" s="3" t="s">
        <v>59</v>
      </c>
      <c r="L5" s="120"/>
      <c r="M5" s="120"/>
      <c r="N5" s="3" t="s">
        <v>64</v>
      </c>
      <c r="O5" s="3" t="s">
        <v>65</v>
      </c>
      <c r="P5" s="3" t="s">
        <v>59</v>
      </c>
      <c r="Q5" s="3" t="s">
        <v>66</v>
      </c>
      <c r="R5" s="3" t="s">
        <v>59</v>
      </c>
      <c r="S5" s="3" t="s">
        <v>64</v>
      </c>
      <c r="T5" s="3" t="s">
        <v>65</v>
      </c>
      <c r="U5" s="3" t="s">
        <v>59</v>
      </c>
      <c r="V5" s="3" t="s">
        <v>67</v>
      </c>
      <c r="W5" s="3" t="s">
        <v>68</v>
      </c>
      <c r="X5" s="3" t="s">
        <v>69</v>
      </c>
      <c r="Y5" s="3" t="s">
        <v>68</v>
      </c>
      <c r="Z5" s="3" t="s">
        <v>69</v>
      </c>
      <c r="AA5" s="3" t="s">
        <v>68</v>
      </c>
      <c r="AB5" s="3" t="s">
        <v>70</v>
      </c>
      <c r="AC5" s="3" t="s">
        <v>68</v>
      </c>
      <c r="AD5" s="3" t="s">
        <v>71</v>
      </c>
      <c r="AE5" s="3" t="s">
        <v>68</v>
      </c>
      <c r="AF5" s="3" t="s">
        <v>62</v>
      </c>
      <c r="AG5" s="3" t="s">
        <v>72</v>
      </c>
      <c r="AH5" s="3" t="s">
        <v>35</v>
      </c>
      <c r="AI5" s="3" t="s">
        <v>72</v>
      </c>
      <c r="AJ5" s="3" t="s">
        <v>35</v>
      </c>
      <c r="AK5" s="3" t="s">
        <v>72</v>
      </c>
      <c r="AL5" s="3" t="s">
        <v>35</v>
      </c>
      <c r="AM5" s="3" t="s">
        <v>72</v>
      </c>
      <c r="AN5" s="3" t="s">
        <v>35</v>
      </c>
      <c r="AO5" s="3" t="s">
        <v>72</v>
      </c>
      <c r="AP5" s="3" t="s">
        <v>35</v>
      </c>
      <c r="AQ5" s="3" t="s">
        <v>69</v>
      </c>
      <c r="AR5" s="3" t="s">
        <v>35</v>
      </c>
      <c r="AS5" s="3" t="s">
        <v>69</v>
      </c>
      <c r="AT5" s="3" t="s">
        <v>35</v>
      </c>
      <c r="AU5" s="3" t="s">
        <v>69</v>
      </c>
      <c r="AV5" s="3" t="s">
        <v>35</v>
      </c>
      <c r="AW5" s="3" t="s">
        <v>73</v>
      </c>
      <c r="AX5" s="3" t="s">
        <v>74</v>
      </c>
      <c r="AY5" s="3" t="s">
        <v>75</v>
      </c>
      <c r="AZ5" s="3" t="s">
        <v>35</v>
      </c>
      <c r="BA5" s="3" t="s">
        <v>72</v>
      </c>
      <c r="BB5" s="3" t="s">
        <v>35</v>
      </c>
      <c r="BC5" s="3" t="s">
        <v>76</v>
      </c>
      <c r="BD5" s="3" t="s">
        <v>35</v>
      </c>
      <c r="BE5" s="3" t="s">
        <v>77</v>
      </c>
      <c r="BF5" s="3" t="s">
        <v>35</v>
      </c>
      <c r="BG5" s="3" t="s">
        <v>35</v>
      </c>
      <c r="BH5" s="3" t="s">
        <v>78</v>
      </c>
      <c r="BI5" s="3" t="s">
        <v>35</v>
      </c>
      <c r="BJ5" s="7"/>
      <c r="BK5" s="120"/>
      <c r="BL5" s="120"/>
      <c r="BM5" s="3" t="s">
        <v>79</v>
      </c>
      <c r="BN5" s="3" t="s">
        <v>80</v>
      </c>
      <c r="BO5" s="3" t="s">
        <v>81</v>
      </c>
      <c r="BP5" s="3" t="s">
        <v>82</v>
      </c>
      <c r="BQ5" s="3" t="s">
        <v>83</v>
      </c>
      <c r="BR5" s="6"/>
      <c r="BS5" s="6"/>
      <c r="BT5" s="6"/>
      <c r="BU5" s="29"/>
      <c r="BV5" s="27"/>
      <c r="BW5" s="33"/>
    </row>
    <row r="6" spans="1:75" ht="15.95" customHeight="1" x14ac:dyDescent="0.25">
      <c r="A6" s="6">
        <v>1120142346</v>
      </c>
      <c r="B6" s="4" t="s">
        <v>386</v>
      </c>
      <c r="C6" s="6"/>
      <c r="D6" s="11"/>
      <c r="E6" s="6"/>
      <c r="F6" s="11"/>
      <c r="G6" s="10">
        <f t="shared" ref="G6:G11" si="0">SUM(C6,E6)</f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6" si="1">SUM(AE6,AC6,AA6,Y6,W6,U6,R6,P6,M6,K6,I6)</f>
        <v>0</v>
      </c>
      <c r="AG6" s="6"/>
      <c r="AH6" s="6"/>
      <c r="AI6" s="6"/>
      <c r="AJ6" s="6"/>
      <c r="AK6" s="4" t="s">
        <v>387</v>
      </c>
      <c r="AL6" s="6">
        <v>0.1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f t="shared" ref="BJ6:BJ26" si="2">SUM(BI6,BG6,BF6,BD6,BB6,AZ6,AV6,AT6,AR6,AP6,AN6,AL6,AJ6,AH6)</f>
        <v>0.1</v>
      </c>
      <c r="BK6" s="6"/>
      <c r="BL6" s="6"/>
      <c r="BM6" s="12" t="s">
        <v>93</v>
      </c>
      <c r="BN6" s="14">
        <v>0.2</v>
      </c>
      <c r="BO6" s="79" t="s">
        <v>376</v>
      </c>
      <c r="BP6" s="58">
        <v>0.1</v>
      </c>
      <c r="BQ6" s="7">
        <f t="shared" ref="BQ6:BQ26" si="3">SUM(BP6+BN6)</f>
        <v>0.30000000000000004</v>
      </c>
      <c r="BR6" s="6">
        <f t="shared" ref="BR6:BR26" si="4">SUM(BQ6,BL6)</f>
        <v>0.30000000000000004</v>
      </c>
      <c r="BS6" s="10">
        <f t="shared" ref="BS6:BS26" si="5">SUM(BR6,BJ6,AF6,G6)</f>
        <v>0.4</v>
      </c>
      <c r="BT6" s="6"/>
      <c r="BU6" s="29"/>
      <c r="BV6" s="27"/>
      <c r="BW6" s="33"/>
    </row>
    <row r="7" spans="1:75" ht="15.95" customHeight="1" x14ac:dyDescent="0.25">
      <c r="A7" s="6">
        <v>1120142802</v>
      </c>
      <c r="B7" s="4" t="s">
        <v>388</v>
      </c>
      <c r="C7" s="6"/>
      <c r="D7" s="11"/>
      <c r="E7" s="6">
        <v>2</v>
      </c>
      <c r="F7" s="9" t="s">
        <v>389</v>
      </c>
      <c r="G7" s="10">
        <f t="shared" si="0"/>
        <v>2</v>
      </c>
      <c r="H7" s="6"/>
      <c r="I7" s="6"/>
      <c r="J7" s="6">
        <v>1</v>
      </c>
      <c r="K7" s="6">
        <v>0.1</v>
      </c>
      <c r="L7" s="6"/>
      <c r="M7" s="6"/>
      <c r="N7" s="6"/>
      <c r="O7" s="6"/>
      <c r="P7" s="6"/>
      <c r="Q7" s="9" t="s">
        <v>390</v>
      </c>
      <c r="R7" s="6">
        <v>2.5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1"/>
        <v>2.6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>
        <v>8</v>
      </c>
      <c r="BF7" s="6">
        <v>0.2</v>
      </c>
      <c r="BG7" s="6"/>
      <c r="BH7" s="6"/>
      <c r="BI7" s="6"/>
      <c r="BJ7" s="6">
        <f t="shared" si="2"/>
        <v>0.2</v>
      </c>
      <c r="BK7" s="7"/>
      <c r="BL7" s="7"/>
      <c r="BM7" s="12" t="s">
        <v>93</v>
      </c>
      <c r="BN7" s="14">
        <v>0.2</v>
      </c>
      <c r="BO7" s="58"/>
      <c r="BP7" s="58"/>
      <c r="BQ7" s="7">
        <f t="shared" si="3"/>
        <v>0.2</v>
      </c>
      <c r="BR7" s="6">
        <f t="shared" si="4"/>
        <v>0.2</v>
      </c>
      <c r="BS7" s="10">
        <f t="shared" si="5"/>
        <v>5</v>
      </c>
      <c r="BT7" s="6"/>
      <c r="BU7" s="29"/>
      <c r="BV7" s="27"/>
      <c r="BW7" s="33"/>
    </row>
    <row r="8" spans="1:75" ht="15.95" customHeight="1" x14ac:dyDescent="0.25">
      <c r="A8" s="6">
        <v>1120142803</v>
      </c>
      <c r="B8" s="4" t="s">
        <v>391</v>
      </c>
      <c r="C8" s="6"/>
      <c r="D8" s="11"/>
      <c r="E8" s="6"/>
      <c r="F8" s="11"/>
      <c r="G8" s="10">
        <f t="shared" si="0"/>
        <v>0</v>
      </c>
      <c r="H8" s="6"/>
      <c r="I8" s="6"/>
      <c r="J8" s="6"/>
      <c r="K8" s="3"/>
      <c r="L8" s="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1"/>
        <v>0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>
        <f t="shared" si="2"/>
        <v>0</v>
      </c>
      <c r="BK8" s="6"/>
      <c r="BL8" s="6"/>
      <c r="BM8" s="12"/>
      <c r="BN8" s="14"/>
      <c r="BO8" s="58"/>
      <c r="BP8" s="58"/>
      <c r="BQ8" s="7">
        <f t="shared" si="3"/>
        <v>0</v>
      </c>
      <c r="BR8" s="6">
        <f t="shared" si="4"/>
        <v>0</v>
      </c>
      <c r="BS8" s="10">
        <f t="shared" si="5"/>
        <v>0</v>
      </c>
      <c r="BT8" s="6"/>
      <c r="BU8" s="29"/>
      <c r="BV8" s="27"/>
      <c r="BW8" s="33"/>
    </row>
    <row r="9" spans="1:75" ht="15.95" customHeight="1" x14ac:dyDescent="0.25">
      <c r="A9" s="6">
        <v>1120142804</v>
      </c>
      <c r="B9" s="4" t="s">
        <v>392</v>
      </c>
      <c r="C9" s="6"/>
      <c r="D9" s="11"/>
      <c r="E9" s="6"/>
      <c r="F9" s="11"/>
      <c r="G9" s="10">
        <f t="shared" si="0"/>
        <v>0</v>
      </c>
      <c r="H9" s="6"/>
      <c r="I9" s="6"/>
      <c r="J9" s="6"/>
      <c r="K9" s="3"/>
      <c r="L9" s="3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1"/>
        <v>0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>
        <f t="shared" si="2"/>
        <v>0</v>
      </c>
      <c r="BK9" s="6"/>
      <c r="BL9" s="6"/>
      <c r="BM9" s="12"/>
      <c r="BN9" s="14"/>
      <c r="BO9" s="58"/>
      <c r="BP9" s="58"/>
      <c r="BQ9" s="7">
        <f t="shared" si="3"/>
        <v>0</v>
      </c>
      <c r="BR9" s="6">
        <f t="shared" si="4"/>
        <v>0</v>
      </c>
      <c r="BS9" s="10">
        <f t="shared" si="5"/>
        <v>0</v>
      </c>
      <c r="BT9" s="6"/>
      <c r="BU9" s="29"/>
      <c r="BV9" s="27"/>
      <c r="BW9" s="33"/>
    </row>
    <row r="10" spans="1:75" ht="15.95" customHeight="1" x14ac:dyDescent="0.25">
      <c r="A10" s="6">
        <v>1120142805</v>
      </c>
      <c r="B10" s="4" t="s">
        <v>393</v>
      </c>
      <c r="C10" s="6">
        <v>1.6</v>
      </c>
      <c r="D10" s="9" t="s">
        <v>85</v>
      </c>
      <c r="E10" s="6"/>
      <c r="F10" s="11"/>
      <c r="G10" s="10">
        <f t="shared" si="0"/>
        <v>1.6</v>
      </c>
      <c r="H10" s="6"/>
      <c r="I10" s="6"/>
      <c r="J10" s="6"/>
      <c r="K10" s="3"/>
      <c r="L10" s="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4" t="s">
        <v>92</v>
      </c>
      <c r="AA10" s="6">
        <v>0.1</v>
      </c>
      <c r="AB10" s="6"/>
      <c r="AC10" s="6"/>
      <c r="AD10" s="6"/>
      <c r="AE10" s="6"/>
      <c r="AF10" s="6">
        <f t="shared" si="1"/>
        <v>0.1</v>
      </c>
      <c r="AG10" s="9" t="s">
        <v>394</v>
      </c>
      <c r="AH10" s="6">
        <v>0.5</v>
      </c>
      <c r="AI10" s="6"/>
      <c r="AJ10" s="6"/>
      <c r="AK10" s="4" t="s">
        <v>387</v>
      </c>
      <c r="AL10" s="6">
        <v>0.1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f t="shared" si="2"/>
        <v>0.6</v>
      </c>
      <c r="BK10" s="7"/>
      <c r="BL10" s="7"/>
      <c r="BM10" s="12" t="s">
        <v>93</v>
      </c>
      <c r="BN10" s="14">
        <v>0.2</v>
      </c>
      <c r="BO10" s="58"/>
      <c r="BP10" s="58"/>
      <c r="BQ10" s="7">
        <f t="shared" si="3"/>
        <v>0.2</v>
      </c>
      <c r="BR10" s="6">
        <f t="shared" si="4"/>
        <v>0.2</v>
      </c>
      <c r="BS10" s="10">
        <f t="shared" si="5"/>
        <v>2.5</v>
      </c>
      <c r="BT10" s="6"/>
      <c r="BU10" s="29"/>
      <c r="BV10" s="27"/>
      <c r="BW10" s="33"/>
    </row>
    <row r="11" spans="1:75" ht="15.95" customHeight="1" x14ac:dyDescent="0.25">
      <c r="A11" s="6">
        <v>1120142806</v>
      </c>
      <c r="B11" s="4" t="s">
        <v>395</v>
      </c>
      <c r="C11" s="6"/>
      <c r="D11" s="11"/>
      <c r="E11" s="6">
        <v>1.6</v>
      </c>
      <c r="F11" s="9" t="s">
        <v>396</v>
      </c>
      <c r="G11" s="10">
        <f t="shared" si="0"/>
        <v>1.6</v>
      </c>
      <c r="H11" s="6"/>
      <c r="I11" s="6"/>
      <c r="J11" s="6"/>
      <c r="K11" s="3"/>
      <c r="L11" s="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1"/>
        <v>0</v>
      </c>
      <c r="AG11" s="6"/>
      <c r="AH11" s="6"/>
      <c r="AI11" s="6"/>
      <c r="AJ11" s="6"/>
      <c r="AK11" s="4" t="s">
        <v>92</v>
      </c>
      <c r="AL11" s="6">
        <v>0.1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>
        <f t="shared" si="2"/>
        <v>0.1</v>
      </c>
      <c r="BK11" s="6"/>
      <c r="BL11" s="6"/>
      <c r="BM11" s="12" t="s">
        <v>93</v>
      </c>
      <c r="BN11" s="14">
        <v>0.2</v>
      </c>
      <c r="BO11" s="79" t="s">
        <v>376</v>
      </c>
      <c r="BP11" s="58">
        <v>0.1</v>
      </c>
      <c r="BQ11" s="7">
        <f t="shared" si="3"/>
        <v>0.30000000000000004</v>
      </c>
      <c r="BR11" s="6">
        <f t="shared" si="4"/>
        <v>0.30000000000000004</v>
      </c>
      <c r="BS11" s="10">
        <f t="shared" si="5"/>
        <v>2</v>
      </c>
      <c r="BT11" s="6"/>
      <c r="BU11" s="29"/>
      <c r="BV11" s="27"/>
      <c r="BW11" s="33"/>
    </row>
    <row r="12" spans="1:75" ht="15.95" customHeight="1" x14ac:dyDescent="0.25">
      <c r="A12" s="6">
        <v>1120142807</v>
      </c>
      <c r="B12" s="4" t="s">
        <v>397</v>
      </c>
      <c r="C12" s="6">
        <v>1.2</v>
      </c>
      <c r="D12" s="9" t="s">
        <v>108</v>
      </c>
      <c r="E12" s="6">
        <v>1.2</v>
      </c>
      <c r="F12" s="9" t="s">
        <v>398</v>
      </c>
      <c r="G12" s="10">
        <v>2</v>
      </c>
      <c r="H12" s="6"/>
      <c r="I12" s="6"/>
      <c r="J12" s="6">
        <v>2</v>
      </c>
      <c r="K12" s="3" t="s">
        <v>212</v>
      </c>
      <c r="L12" s="3"/>
      <c r="M12" s="6"/>
      <c r="N12" s="4" t="s">
        <v>92</v>
      </c>
      <c r="O12" s="9" t="s">
        <v>378</v>
      </c>
      <c r="P12" s="6">
        <v>2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1"/>
        <v>2</v>
      </c>
      <c r="AG12" s="6"/>
      <c r="AH12" s="6"/>
      <c r="AI12" s="6"/>
      <c r="AJ12" s="6"/>
      <c r="AK12" s="4" t="s">
        <v>387</v>
      </c>
      <c r="AL12" s="6">
        <v>0.1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>
        <f t="shared" si="2"/>
        <v>0.1</v>
      </c>
      <c r="BK12" s="9" t="s">
        <v>399</v>
      </c>
      <c r="BL12" s="6">
        <v>0.5</v>
      </c>
      <c r="BM12" s="12" t="s">
        <v>93</v>
      </c>
      <c r="BN12" s="14">
        <v>0.2</v>
      </c>
      <c r="BO12" s="58"/>
      <c r="BP12" s="58"/>
      <c r="BQ12" s="7">
        <f t="shared" si="3"/>
        <v>0.2</v>
      </c>
      <c r="BR12" s="6">
        <f t="shared" si="4"/>
        <v>0.7</v>
      </c>
      <c r="BS12" s="10">
        <f t="shared" si="5"/>
        <v>4.8</v>
      </c>
      <c r="BT12" s="6"/>
      <c r="BU12" s="29"/>
      <c r="BV12" s="27"/>
      <c r="BW12" s="33"/>
    </row>
    <row r="13" spans="1:75" ht="15.95" customHeight="1" x14ac:dyDescent="0.25">
      <c r="A13" s="6">
        <v>1120142808</v>
      </c>
      <c r="B13" s="4" t="s">
        <v>400</v>
      </c>
      <c r="C13" s="6">
        <v>1.2</v>
      </c>
      <c r="D13" s="9" t="s">
        <v>118</v>
      </c>
      <c r="E13" s="6">
        <v>2</v>
      </c>
      <c r="F13" s="9" t="s">
        <v>401</v>
      </c>
      <c r="G13" s="10">
        <v>2</v>
      </c>
      <c r="H13" s="6"/>
      <c r="I13" s="6"/>
      <c r="J13" s="6"/>
      <c r="K13" s="3"/>
      <c r="L13" s="3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1"/>
        <v>0</v>
      </c>
      <c r="AG13" s="6"/>
      <c r="AH13" s="6"/>
      <c r="AI13" s="6"/>
      <c r="AJ13" s="6"/>
      <c r="AK13" s="4" t="s">
        <v>387</v>
      </c>
      <c r="AL13" s="6">
        <v>0.1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>
        <f t="shared" si="2"/>
        <v>0.1</v>
      </c>
      <c r="BK13" s="7"/>
      <c r="BL13" s="7"/>
      <c r="BM13" s="12" t="s">
        <v>237</v>
      </c>
      <c r="BN13" s="14">
        <v>0.3</v>
      </c>
      <c r="BO13" s="58"/>
      <c r="BP13" s="58"/>
      <c r="BQ13" s="7">
        <f t="shared" si="3"/>
        <v>0.3</v>
      </c>
      <c r="BR13" s="6">
        <f t="shared" si="4"/>
        <v>0.3</v>
      </c>
      <c r="BS13" s="10">
        <f t="shared" si="5"/>
        <v>2.4</v>
      </c>
      <c r="BT13" s="6"/>
      <c r="BU13" s="29"/>
      <c r="BV13" s="27"/>
      <c r="BW13" s="33"/>
    </row>
    <row r="14" spans="1:75" ht="15.95" customHeight="1" x14ac:dyDescent="0.25">
      <c r="A14" s="6">
        <v>1120142809</v>
      </c>
      <c r="B14" s="4" t="s">
        <v>402</v>
      </c>
      <c r="C14" s="6">
        <v>1.2</v>
      </c>
      <c r="D14" s="9" t="s">
        <v>116</v>
      </c>
      <c r="E14" s="6"/>
      <c r="F14" s="11"/>
      <c r="G14" s="10">
        <f>SUM(C14,E14)</f>
        <v>1.2</v>
      </c>
      <c r="H14" s="6"/>
      <c r="I14" s="6"/>
      <c r="J14" s="6">
        <v>1</v>
      </c>
      <c r="K14" s="3" t="s">
        <v>167</v>
      </c>
      <c r="L14" s="3"/>
      <c r="M14" s="6"/>
      <c r="N14" s="4" t="s">
        <v>92</v>
      </c>
      <c r="O14" s="9" t="s">
        <v>378</v>
      </c>
      <c r="P14" s="6">
        <v>2</v>
      </c>
      <c r="Q14" s="9" t="s">
        <v>403</v>
      </c>
      <c r="R14" s="6">
        <v>0.5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1"/>
        <v>2.5</v>
      </c>
      <c r="AG14" s="6"/>
      <c r="AH14" s="6"/>
      <c r="AI14" s="6"/>
      <c r="AJ14" s="6"/>
      <c r="AK14" s="4" t="s">
        <v>92</v>
      </c>
      <c r="AL14" s="6">
        <v>0.1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>
        <f t="shared" si="2"/>
        <v>0.1</v>
      </c>
      <c r="BK14" s="9" t="s">
        <v>399</v>
      </c>
      <c r="BL14" s="6">
        <v>0.5</v>
      </c>
      <c r="BM14" s="12" t="s">
        <v>93</v>
      </c>
      <c r="BN14" s="14">
        <v>0.2</v>
      </c>
      <c r="BO14" s="58"/>
      <c r="BP14" s="58"/>
      <c r="BQ14" s="7">
        <f t="shared" si="3"/>
        <v>0.2</v>
      </c>
      <c r="BR14" s="6">
        <f t="shared" si="4"/>
        <v>0.7</v>
      </c>
      <c r="BS14" s="10">
        <f t="shared" si="5"/>
        <v>4.5</v>
      </c>
      <c r="BT14" s="6"/>
      <c r="BU14" s="29"/>
      <c r="BV14" s="27"/>
      <c r="BW14" s="33"/>
    </row>
    <row r="15" spans="1:75" ht="15.95" customHeight="1" x14ac:dyDescent="0.25">
      <c r="A15" s="6">
        <v>1120142810</v>
      </c>
      <c r="B15" s="4" t="s">
        <v>404</v>
      </c>
      <c r="C15" s="6">
        <v>1.2</v>
      </c>
      <c r="D15" s="9" t="s">
        <v>114</v>
      </c>
      <c r="E15" s="6">
        <v>2</v>
      </c>
      <c r="F15" s="9" t="s">
        <v>405</v>
      </c>
      <c r="G15" s="10">
        <v>2</v>
      </c>
      <c r="H15" s="6"/>
      <c r="I15" s="6"/>
      <c r="J15" s="6"/>
      <c r="K15" s="3"/>
      <c r="L15" s="3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1"/>
        <v>0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>
        <f t="shared" si="2"/>
        <v>0</v>
      </c>
      <c r="BK15" s="3" t="s">
        <v>376</v>
      </c>
      <c r="BL15" s="7">
        <v>0.1</v>
      </c>
      <c r="BM15" s="12" t="s">
        <v>93</v>
      </c>
      <c r="BN15" s="14">
        <v>0.2</v>
      </c>
      <c r="BO15" s="58"/>
      <c r="BP15" s="58"/>
      <c r="BQ15" s="7">
        <f t="shared" si="3"/>
        <v>0.2</v>
      </c>
      <c r="BR15" s="6">
        <f t="shared" si="4"/>
        <v>0.30000000000000004</v>
      </c>
      <c r="BS15" s="10">
        <f t="shared" si="5"/>
        <v>2.2999999999999998</v>
      </c>
      <c r="BT15" s="6"/>
      <c r="BU15" s="29"/>
      <c r="BV15" s="27"/>
      <c r="BW15" s="33"/>
    </row>
    <row r="16" spans="1:75" ht="15.95" customHeight="1" x14ac:dyDescent="0.25">
      <c r="A16" s="6">
        <v>1120142811</v>
      </c>
      <c r="B16" s="4" t="s">
        <v>406</v>
      </c>
      <c r="C16" s="6"/>
      <c r="D16" s="11"/>
      <c r="E16" s="6"/>
      <c r="F16" s="11"/>
      <c r="G16" s="10">
        <f>SUM(C16,E16)</f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1"/>
        <v>0</v>
      </c>
      <c r="AG16" s="6"/>
      <c r="AH16" s="6"/>
      <c r="AI16" s="4" t="s">
        <v>387</v>
      </c>
      <c r="AJ16" s="6">
        <v>0.1</v>
      </c>
      <c r="AK16" s="4" t="s">
        <v>387</v>
      </c>
      <c r="AL16" s="6">
        <v>0.1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4" t="s">
        <v>387</v>
      </c>
      <c r="BD16" s="6">
        <v>0.1</v>
      </c>
      <c r="BE16" s="6"/>
      <c r="BF16" s="6"/>
      <c r="BG16" s="6"/>
      <c r="BH16" s="6"/>
      <c r="BI16" s="6"/>
      <c r="BJ16" s="6">
        <f t="shared" si="2"/>
        <v>0.30000000000000004</v>
      </c>
      <c r="BK16" s="80"/>
      <c r="BL16" s="80"/>
      <c r="BM16" s="12" t="s">
        <v>93</v>
      </c>
      <c r="BN16" s="14">
        <v>0.2</v>
      </c>
      <c r="BO16" s="58"/>
      <c r="BP16" s="58"/>
      <c r="BQ16" s="7">
        <f t="shared" si="3"/>
        <v>0.2</v>
      </c>
      <c r="BR16" s="6">
        <f t="shared" si="4"/>
        <v>0.2</v>
      </c>
      <c r="BS16" s="10">
        <f t="shared" si="5"/>
        <v>0.5</v>
      </c>
      <c r="BT16" s="6"/>
      <c r="BU16" s="29"/>
      <c r="BV16" s="27"/>
      <c r="BW16" s="33"/>
    </row>
    <row r="17" spans="1:75" ht="15.95" customHeight="1" x14ac:dyDescent="0.25">
      <c r="A17" s="6">
        <v>1120142812</v>
      </c>
      <c r="B17" s="4" t="s">
        <v>407</v>
      </c>
      <c r="C17" s="6"/>
      <c r="D17" s="11"/>
      <c r="E17" s="6">
        <v>1.6</v>
      </c>
      <c r="F17" s="9" t="s">
        <v>408</v>
      </c>
      <c r="G17" s="10">
        <f>SUM(C17,E17)</f>
        <v>1.6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1"/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>
        <f t="shared" si="2"/>
        <v>0</v>
      </c>
      <c r="BK17" s="81"/>
      <c r="BL17" s="81"/>
      <c r="BM17" s="12"/>
      <c r="BN17" s="14"/>
      <c r="BO17" s="3" t="s">
        <v>376</v>
      </c>
      <c r="BP17" s="7">
        <v>0.1</v>
      </c>
      <c r="BQ17" s="7">
        <f t="shared" si="3"/>
        <v>0.1</v>
      </c>
      <c r="BR17" s="6">
        <f t="shared" si="4"/>
        <v>0.1</v>
      </c>
      <c r="BS17" s="10">
        <f t="shared" si="5"/>
        <v>1.7000000000000002</v>
      </c>
      <c r="BT17" s="6"/>
      <c r="BU17" s="29"/>
      <c r="BV17" s="27"/>
      <c r="BW17" s="33"/>
    </row>
    <row r="18" spans="1:75" ht="15.95" customHeight="1" x14ac:dyDescent="0.25">
      <c r="A18" s="6">
        <v>1120142813</v>
      </c>
      <c r="B18" s="4" t="s">
        <v>409</v>
      </c>
      <c r="C18" s="6"/>
      <c r="D18" s="11"/>
      <c r="E18" s="6"/>
      <c r="F18" s="11"/>
      <c r="G18" s="10">
        <f>SUM(C18,E18)</f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1"/>
        <v>0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>
        <f t="shared" si="2"/>
        <v>0</v>
      </c>
      <c r="BK18" s="81"/>
      <c r="BL18" s="81"/>
      <c r="BM18" s="12"/>
      <c r="BN18" s="14"/>
      <c r="BO18" s="58"/>
      <c r="BP18" s="58"/>
      <c r="BQ18" s="7">
        <f t="shared" si="3"/>
        <v>0</v>
      </c>
      <c r="BR18" s="6">
        <f t="shared" si="4"/>
        <v>0</v>
      </c>
      <c r="BS18" s="10">
        <f t="shared" si="5"/>
        <v>0</v>
      </c>
      <c r="BT18" s="6"/>
      <c r="BU18" s="29"/>
      <c r="BV18" s="27"/>
      <c r="BW18" s="33"/>
    </row>
    <row r="19" spans="1:75" ht="15.95" customHeight="1" x14ac:dyDescent="0.25">
      <c r="A19" s="6">
        <v>1120142814</v>
      </c>
      <c r="B19" s="4" t="s">
        <v>410</v>
      </c>
      <c r="C19" s="6">
        <v>1.2</v>
      </c>
      <c r="D19" s="9" t="s">
        <v>97</v>
      </c>
      <c r="E19" s="6">
        <v>1.6</v>
      </c>
      <c r="F19" s="9" t="s">
        <v>411</v>
      </c>
      <c r="G19" s="10">
        <v>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1"/>
        <v>0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>
        <f t="shared" si="2"/>
        <v>0</v>
      </c>
      <c r="BK19" s="80"/>
      <c r="BL19" s="80"/>
      <c r="BM19" s="12" t="s">
        <v>93</v>
      </c>
      <c r="BN19" s="14">
        <v>0.2</v>
      </c>
      <c r="BO19" s="58"/>
      <c r="BP19" s="58"/>
      <c r="BQ19" s="7">
        <f t="shared" si="3"/>
        <v>0.2</v>
      </c>
      <c r="BR19" s="6">
        <f t="shared" si="4"/>
        <v>0.2</v>
      </c>
      <c r="BS19" s="10">
        <f t="shared" si="5"/>
        <v>2.2000000000000002</v>
      </c>
      <c r="BT19" s="6"/>
      <c r="BU19" s="29"/>
      <c r="BV19" s="27"/>
      <c r="BW19" s="33"/>
    </row>
    <row r="20" spans="1:75" ht="15.95" customHeight="1" x14ac:dyDescent="0.25">
      <c r="A20" s="6">
        <v>1120142816</v>
      </c>
      <c r="B20" s="4" t="s">
        <v>412</v>
      </c>
      <c r="C20" s="6">
        <v>1.2</v>
      </c>
      <c r="D20" s="9" t="s">
        <v>132</v>
      </c>
      <c r="E20" s="6"/>
      <c r="F20" s="11"/>
      <c r="G20" s="10">
        <f t="shared" ref="G20:G26" si="6">SUM(C20,E20)</f>
        <v>1.2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1"/>
        <v>0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>
        <f t="shared" si="2"/>
        <v>0</v>
      </c>
      <c r="BK20" s="81"/>
      <c r="BL20" s="81"/>
      <c r="BM20" s="12" t="s">
        <v>93</v>
      </c>
      <c r="BN20" s="14">
        <v>0.2</v>
      </c>
      <c r="BO20" s="58"/>
      <c r="BP20" s="58"/>
      <c r="BQ20" s="7">
        <f t="shared" si="3"/>
        <v>0.2</v>
      </c>
      <c r="BR20" s="6">
        <f t="shared" si="4"/>
        <v>0.2</v>
      </c>
      <c r="BS20" s="10">
        <f t="shared" si="5"/>
        <v>1.4</v>
      </c>
      <c r="BT20" s="6"/>
      <c r="BU20" s="29"/>
      <c r="BV20" s="27"/>
      <c r="BW20" s="33"/>
    </row>
    <row r="21" spans="1:75" ht="15.95" customHeight="1" x14ac:dyDescent="0.25">
      <c r="A21" s="6">
        <v>1120142817</v>
      </c>
      <c r="B21" s="4" t="s">
        <v>413</v>
      </c>
      <c r="C21" s="6"/>
      <c r="D21" s="11"/>
      <c r="E21" s="6"/>
      <c r="F21" s="11"/>
      <c r="G21" s="10">
        <f t="shared" si="6"/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0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4" t="s">
        <v>92</v>
      </c>
      <c r="BB21" s="6">
        <v>0.3</v>
      </c>
      <c r="BC21" s="6"/>
      <c r="BD21" s="6"/>
      <c r="BE21" s="6"/>
      <c r="BF21" s="6"/>
      <c r="BG21" s="6"/>
      <c r="BH21" s="6"/>
      <c r="BI21" s="6"/>
      <c r="BJ21" s="6">
        <f t="shared" si="2"/>
        <v>0.3</v>
      </c>
      <c r="BK21" s="81"/>
      <c r="BL21" s="81"/>
      <c r="BM21" s="12" t="s">
        <v>93</v>
      </c>
      <c r="BN21" s="14">
        <v>0.2</v>
      </c>
      <c r="BO21" s="79" t="s">
        <v>376</v>
      </c>
      <c r="BP21" s="58">
        <v>0.1</v>
      </c>
      <c r="BQ21" s="7">
        <f t="shared" si="3"/>
        <v>0.30000000000000004</v>
      </c>
      <c r="BR21" s="6">
        <f t="shared" si="4"/>
        <v>0.30000000000000004</v>
      </c>
      <c r="BS21" s="10">
        <f t="shared" si="5"/>
        <v>0.60000000000000009</v>
      </c>
      <c r="BT21" s="6"/>
      <c r="BU21" s="29"/>
      <c r="BV21" s="27"/>
      <c r="BW21" s="33"/>
    </row>
    <row r="22" spans="1:75" ht="15.95" customHeight="1" x14ac:dyDescent="0.25">
      <c r="A22" s="6">
        <v>1120142818</v>
      </c>
      <c r="B22" s="4" t="s">
        <v>414</v>
      </c>
      <c r="C22" s="6">
        <v>1.4</v>
      </c>
      <c r="D22" s="9" t="s">
        <v>129</v>
      </c>
      <c r="E22" s="6"/>
      <c r="F22" s="11"/>
      <c r="G22" s="10">
        <f t="shared" si="6"/>
        <v>1.4</v>
      </c>
      <c r="H22" s="6"/>
      <c r="I22" s="6"/>
      <c r="J22" s="6">
        <v>1</v>
      </c>
      <c r="K22" s="6">
        <v>0.1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0.1</v>
      </c>
      <c r="AG22" s="6"/>
      <c r="AH22" s="6"/>
      <c r="AI22" s="6"/>
      <c r="AJ22" s="6"/>
      <c r="AK22" s="4" t="s">
        <v>92</v>
      </c>
      <c r="AL22" s="6">
        <v>0.1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4" t="s">
        <v>92</v>
      </c>
      <c r="BD22" s="6">
        <v>0.1</v>
      </c>
      <c r="BE22" s="6"/>
      <c r="BF22" s="6"/>
      <c r="BG22" s="6"/>
      <c r="BH22" s="6"/>
      <c r="BI22" s="6"/>
      <c r="BJ22" s="6">
        <f t="shared" si="2"/>
        <v>0.2</v>
      </c>
      <c r="BK22" s="3" t="s">
        <v>269</v>
      </c>
      <c r="BL22" s="7">
        <v>0.5</v>
      </c>
      <c r="BM22" s="12" t="s">
        <v>93</v>
      </c>
      <c r="BN22" s="14">
        <v>0.2</v>
      </c>
      <c r="BO22" s="58"/>
      <c r="BP22" s="58"/>
      <c r="BQ22" s="7">
        <f t="shared" si="3"/>
        <v>0.2</v>
      </c>
      <c r="BR22" s="6">
        <f t="shared" si="4"/>
        <v>0.7</v>
      </c>
      <c r="BS22" s="10">
        <f t="shared" si="5"/>
        <v>2.4</v>
      </c>
      <c r="BT22" s="6"/>
      <c r="BU22" s="29"/>
      <c r="BV22" s="27"/>
      <c r="BW22" s="33"/>
    </row>
    <row r="23" spans="1:75" ht="15.95" customHeight="1" x14ac:dyDescent="0.25">
      <c r="A23" s="6">
        <v>1120142819</v>
      </c>
      <c r="B23" s="4" t="s">
        <v>415</v>
      </c>
      <c r="C23" s="6"/>
      <c r="D23" s="11"/>
      <c r="E23" s="6"/>
      <c r="F23" s="11"/>
      <c r="G23" s="10">
        <f t="shared" si="6"/>
        <v>0</v>
      </c>
      <c r="H23" s="6"/>
      <c r="I23" s="6"/>
      <c r="J23" s="6"/>
      <c r="K23" s="6"/>
      <c r="L23" s="6"/>
      <c r="M23" s="6"/>
      <c r="N23" s="6"/>
      <c r="O23" s="4" t="s">
        <v>106</v>
      </c>
      <c r="P23" s="6">
        <v>0.2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 t="shared" si="1"/>
        <v>0.2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>
        <f t="shared" si="2"/>
        <v>0</v>
      </c>
      <c r="BK23" s="6"/>
      <c r="BL23" s="6"/>
      <c r="BM23" s="12" t="s">
        <v>93</v>
      </c>
      <c r="BN23" s="14">
        <v>0.2</v>
      </c>
      <c r="BO23" s="58"/>
      <c r="BP23" s="58"/>
      <c r="BQ23" s="7">
        <f t="shared" si="3"/>
        <v>0.2</v>
      </c>
      <c r="BR23" s="6">
        <f t="shared" si="4"/>
        <v>0.2</v>
      </c>
      <c r="BS23" s="10">
        <f t="shared" si="5"/>
        <v>0.4</v>
      </c>
      <c r="BT23" s="6"/>
      <c r="BU23" s="29"/>
      <c r="BV23" s="27"/>
      <c r="BW23" s="33"/>
    </row>
    <row r="24" spans="1:75" ht="15.95" customHeight="1" x14ac:dyDescent="0.25">
      <c r="A24" s="6">
        <v>1120142820</v>
      </c>
      <c r="B24" s="4" t="s">
        <v>416</v>
      </c>
      <c r="C24" s="6">
        <v>1.2</v>
      </c>
      <c r="D24" s="9" t="s">
        <v>124</v>
      </c>
      <c r="E24" s="6"/>
      <c r="F24" s="11"/>
      <c r="G24" s="10">
        <f t="shared" si="6"/>
        <v>1.2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  <c r="AH24" s="6"/>
      <c r="AI24" s="6"/>
      <c r="AJ24" s="6"/>
      <c r="AK24" s="4" t="s">
        <v>387</v>
      </c>
      <c r="AL24" s="6">
        <v>0.1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>
        <f t="shared" si="2"/>
        <v>0.1</v>
      </c>
      <c r="BK24" s="6"/>
      <c r="BL24" s="6"/>
      <c r="BM24" s="12" t="s">
        <v>93</v>
      </c>
      <c r="BN24" s="14">
        <v>0.2</v>
      </c>
      <c r="BO24" s="58"/>
      <c r="BP24" s="58"/>
      <c r="BQ24" s="7">
        <f t="shared" si="3"/>
        <v>0.2</v>
      </c>
      <c r="BR24" s="6">
        <f t="shared" si="4"/>
        <v>0.2</v>
      </c>
      <c r="BS24" s="10">
        <f t="shared" si="5"/>
        <v>1.5</v>
      </c>
      <c r="BT24" s="6"/>
      <c r="BU24" s="29"/>
      <c r="BV24" s="27"/>
      <c r="BW24" s="33"/>
    </row>
    <row r="25" spans="1:75" ht="15.95" customHeight="1" x14ac:dyDescent="0.25">
      <c r="A25" s="6">
        <v>1120142821</v>
      </c>
      <c r="B25" s="4" t="s">
        <v>417</v>
      </c>
      <c r="C25" s="6">
        <v>1.6</v>
      </c>
      <c r="D25" s="9" t="s">
        <v>105</v>
      </c>
      <c r="E25" s="6"/>
      <c r="F25" s="11"/>
      <c r="G25" s="10">
        <f t="shared" si="6"/>
        <v>1.6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0</v>
      </c>
      <c r="AG25" s="6"/>
      <c r="AH25" s="6"/>
      <c r="AI25" s="6"/>
      <c r="AJ25" s="6"/>
      <c r="AK25" s="4" t="s">
        <v>92</v>
      </c>
      <c r="AL25" s="6">
        <v>0.1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4" t="s">
        <v>387</v>
      </c>
      <c r="BD25" s="6">
        <v>0.2</v>
      </c>
      <c r="BE25" s="6">
        <v>3</v>
      </c>
      <c r="BF25" s="6">
        <v>0.1</v>
      </c>
      <c r="BG25" s="6"/>
      <c r="BH25" s="6"/>
      <c r="BI25" s="6"/>
      <c r="BJ25" s="6">
        <f t="shared" si="2"/>
        <v>0.4</v>
      </c>
      <c r="BK25" s="7"/>
      <c r="BL25" s="7"/>
      <c r="BM25" s="12" t="s">
        <v>93</v>
      </c>
      <c r="BN25" s="14">
        <v>0.2</v>
      </c>
      <c r="BO25" s="58"/>
      <c r="BP25" s="58"/>
      <c r="BQ25" s="7">
        <f t="shared" si="3"/>
        <v>0.2</v>
      </c>
      <c r="BR25" s="6">
        <f t="shared" si="4"/>
        <v>0.2</v>
      </c>
      <c r="BS25" s="10">
        <f t="shared" si="5"/>
        <v>2.2000000000000002</v>
      </c>
      <c r="BT25" s="6"/>
      <c r="BU25" s="29"/>
      <c r="BV25" s="27"/>
      <c r="BW25" s="33"/>
    </row>
    <row r="26" spans="1:75" ht="15.95" customHeight="1" x14ac:dyDescent="0.25">
      <c r="A26" s="6">
        <v>1120142822</v>
      </c>
      <c r="B26" s="4" t="s">
        <v>418</v>
      </c>
      <c r="C26" s="6"/>
      <c r="D26" s="11"/>
      <c r="E26" s="6"/>
      <c r="F26" s="11"/>
      <c r="G26" s="10">
        <f t="shared" si="6"/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>
        <f t="shared" si="2"/>
        <v>0</v>
      </c>
      <c r="BK26" s="6"/>
      <c r="BL26" s="6"/>
      <c r="BM26" s="12" t="s">
        <v>93</v>
      </c>
      <c r="BN26" s="14">
        <v>0.2</v>
      </c>
      <c r="BO26" s="58"/>
      <c r="BP26" s="58"/>
      <c r="BQ26" s="7">
        <f t="shared" si="3"/>
        <v>0.2</v>
      </c>
      <c r="BR26" s="6">
        <f t="shared" si="4"/>
        <v>0.2</v>
      </c>
      <c r="BS26" s="10">
        <f t="shared" si="5"/>
        <v>0.2</v>
      </c>
      <c r="BT26" s="6"/>
      <c r="BU26" s="29"/>
      <c r="BV26" s="27"/>
      <c r="BW26" s="33"/>
    </row>
    <row r="27" spans="1:75" ht="1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3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23"/>
      <c r="BK27" s="73"/>
      <c r="BL27" s="73"/>
      <c r="BM27" s="73"/>
      <c r="BN27" s="73"/>
      <c r="BO27" s="73"/>
      <c r="BP27" s="73"/>
      <c r="BQ27" s="22"/>
      <c r="BR27" s="23"/>
      <c r="BS27" s="24"/>
      <c r="BT27" s="73"/>
      <c r="BU27" s="54"/>
      <c r="BV27" s="54"/>
      <c r="BW27" s="82"/>
    </row>
    <row r="28" spans="1:75" ht="15" customHeight="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31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31"/>
      <c r="BK28" s="27"/>
      <c r="BL28" s="27"/>
      <c r="BM28" s="27"/>
      <c r="BN28" s="27"/>
      <c r="BO28" s="27"/>
      <c r="BP28" s="27"/>
      <c r="BQ28" s="30"/>
      <c r="BR28" s="31"/>
      <c r="BS28" s="32"/>
      <c r="BT28" s="27"/>
      <c r="BU28" s="27"/>
      <c r="BV28" s="27"/>
      <c r="BW28" s="33"/>
    </row>
    <row r="29" spans="1:75" ht="1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31"/>
      <c r="BK29" s="27"/>
      <c r="BL29" s="27"/>
      <c r="BM29" s="27"/>
      <c r="BN29" s="27"/>
      <c r="BO29" s="27"/>
      <c r="BP29" s="27"/>
      <c r="BQ29" s="30"/>
      <c r="BR29" s="31"/>
      <c r="BS29" s="32"/>
      <c r="BT29" s="27"/>
      <c r="BU29" s="27"/>
      <c r="BV29" s="27"/>
      <c r="BW29" s="33"/>
    </row>
    <row r="30" spans="1:75" ht="15" customHeigh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31"/>
      <c r="BK30" s="27"/>
      <c r="BL30" s="27"/>
      <c r="BM30" s="27"/>
      <c r="BN30" s="27"/>
      <c r="BO30" s="27"/>
      <c r="BP30" s="27"/>
      <c r="BQ30" s="30"/>
      <c r="BR30" s="31"/>
      <c r="BS30" s="32"/>
      <c r="BT30" s="27"/>
      <c r="BU30" s="27"/>
      <c r="BV30" s="27"/>
      <c r="BW30" s="33"/>
    </row>
    <row r="31" spans="1:75" ht="1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9"/>
      <c r="BK31" s="35"/>
      <c r="BL31" s="35"/>
      <c r="BM31" s="35"/>
      <c r="BN31" s="35"/>
      <c r="BO31" s="35"/>
      <c r="BP31" s="35"/>
      <c r="BQ31" s="38"/>
      <c r="BR31" s="39"/>
      <c r="BS31" s="40"/>
      <c r="BT31" s="35"/>
      <c r="BU31" s="35"/>
      <c r="BV31" s="35"/>
      <c r="BW31" s="41"/>
    </row>
  </sheetData>
  <mergeCells count="53">
    <mergeCell ref="AK4:AL4"/>
    <mergeCell ref="AI4:AJ4"/>
    <mergeCell ref="AG4:AH4"/>
    <mergeCell ref="Z4:AA4"/>
    <mergeCell ref="X4:Y4"/>
    <mergeCell ref="A1:A4"/>
    <mergeCell ref="B1:B4"/>
    <mergeCell ref="H4:H5"/>
    <mergeCell ref="F3:F4"/>
    <mergeCell ref="C2:G2"/>
    <mergeCell ref="H3:I3"/>
    <mergeCell ref="I4:I5"/>
    <mergeCell ref="J4:K4"/>
    <mergeCell ref="V3:AE3"/>
    <mergeCell ref="G3:G4"/>
    <mergeCell ref="E3:E4"/>
    <mergeCell ref="C3:C4"/>
    <mergeCell ref="L4:L5"/>
    <mergeCell ref="M4:M5"/>
    <mergeCell ref="AD4:AE4"/>
    <mergeCell ref="Q3:R3"/>
    <mergeCell ref="C1:BT1"/>
    <mergeCell ref="AW4:AZ4"/>
    <mergeCell ref="N3:P3"/>
    <mergeCell ref="AU4:AV4"/>
    <mergeCell ref="L3:M3"/>
    <mergeCell ref="AS4:AT4"/>
    <mergeCell ref="AG2:BJ2"/>
    <mergeCell ref="BE3:BI3"/>
    <mergeCell ref="J3:K3"/>
    <mergeCell ref="AQ3:BD3"/>
    <mergeCell ref="AF3:AF4"/>
    <mergeCell ref="H2:AF2"/>
    <mergeCell ref="AB4:AC4"/>
    <mergeCell ref="D3:D4"/>
    <mergeCell ref="AM4:AN4"/>
    <mergeCell ref="V4:W4"/>
    <mergeCell ref="BK2:BR2"/>
    <mergeCell ref="BA4:BB4"/>
    <mergeCell ref="BM3:BQ3"/>
    <mergeCell ref="S3:U3"/>
    <mergeCell ref="AQ4:AR4"/>
    <mergeCell ref="BK3:BL3"/>
    <mergeCell ref="AG3:AP3"/>
    <mergeCell ref="BE4:BF4"/>
    <mergeCell ref="BR3:BR4"/>
    <mergeCell ref="BL4:BL5"/>
    <mergeCell ref="BK4:BK5"/>
    <mergeCell ref="BJ3:BJ4"/>
    <mergeCell ref="BM4:BQ4"/>
    <mergeCell ref="BH4:BI4"/>
    <mergeCell ref="BC4:BD4"/>
    <mergeCell ref="AO4:AP4"/>
  </mergeCells>
  <phoneticPr fontId="14" type="noConversion"/>
  <pageMargins left="0.75" right="0.75" top="1" bottom="1" header="0.51180599999999998" footer="0.51180599999999998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化菁16级1班</vt:lpstr>
      <vt:lpstr>化菁16级2班</vt:lpstr>
      <vt:lpstr>化菁16级3班</vt:lpstr>
      <vt:lpstr>化菁15级1班</vt:lpstr>
      <vt:lpstr>化菁15级2班</vt:lpstr>
      <vt:lpstr>化菁15级3班</vt:lpstr>
      <vt:lpstr>化菁14级1班</vt:lpstr>
      <vt:lpstr>化菁14级2班</vt:lpstr>
      <vt:lpstr>化菁14级3班</vt:lpstr>
      <vt:lpstr>化菁13级1班</vt:lpstr>
      <vt:lpstr>化菁13级2班</vt:lpstr>
      <vt:lpstr>化菁13级菁英班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贺子畔</dc:creator>
  <cp:lastModifiedBy>huagong</cp:lastModifiedBy>
  <dcterms:created xsi:type="dcterms:W3CDTF">2017-03-20T02:17:45Z</dcterms:created>
  <dcterms:modified xsi:type="dcterms:W3CDTF">2017-03-20T02:18:43Z</dcterms:modified>
</cp:coreProperties>
</file>