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15级1班" sheetId="1" r:id="rId4"/>
    <sheet name="15级2班" sheetId="2" r:id="rId5"/>
    <sheet name="15级3班" sheetId="3" r:id="rId6"/>
    <sheet name="14级1班" sheetId="4" r:id="rId7"/>
    <sheet name="14级2班" sheetId="5" r:id="rId8"/>
    <sheet name="14级3班" sheetId="6" r:id="rId9"/>
    <sheet name="13级1班" sheetId="7" r:id="rId10"/>
    <sheet name="13级2班" sheetId="8" r:id="rId11"/>
    <sheet name="13级化学菁英班" sheetId="9" r:id="rId12"/>
    <sheet name="12级1班" sheetId="10" r:id="rId13"/>
    <sheet name="12级2班" sheetId="11" r:id="rId14"/>
    <sheet name="12级实验班" sheetId="12" r:id="rId15"/>
  </sheets>
</workbook>
</file>

<file path=xl/sharedStrings.xml><?xml version="1.0" encoding="utf-8"?>
<sst xmlns="http://schemas.openxmlformats.org/spreadsheetml/2006/main" uniqueCount="597">
  <si>
    <t>学号</t>
  </si>
  <si>
    <t>姓名</t>
  </si>
  <si>
    <t>D 综合素质</t>
  </si>
  <si>
    <t>D1社会工作</t>
  </si>
  <si>
    <t>D2学术活动</t>
  </si>
  <si>
    <t>D3文体活动</t>
  </si>
  <si>
    <t>D4实践创新</t>
  </si>
  <si>
    <t>D总分</t>
  </si>
  <si>
    <t>D排名</t>
  </si>
  <si>
    <t>班级干部分（请填所加分数）</t>
  </si>
  <si>
    <t>担任职务说明</t>
  </si>
  <si>
    <t>学生组织干部分（请填所加分数）</t>
  </si>
  <si>
    <t>D1总分</t>
  </si>
  <si>
    <t>D21学术沙龙</t>
  </si>
  <si>
    <t>D22学科竞赛</t>
  </si>
  <si>
    <t>D23发表文章</t>
  </si>
  <si>
    <t>D24非学科比赛加分</t>
  </si>
  <si>
    <r>
      <rPr>
        <sz val="11"/>
        <color indexed="8"/>
        <rFont val="宋体"/>
      </rPr>
      <t xml:space="preserve">D25学院学生会常规学术活动加分 </t>
    </r>
    <r>
      <rPr>
        <sz val="12"/>
        <color indexed="8"/>
        <rFont val="宋体"/>
      </rPr>
      <t xml:space="preserve">
</t>
    </r>
  </si>
  <si>
    <r>
      <rPr>
        <sz val="11"/>
        <color indexed="8"/>
        <rFont val="宋体"/>
      </rPr>
      <t xml:space="preserve">D26其他组织及校级常规学术活动 </t>
    </r>
    <r>
      <rPr>
        <sz val="12"/>
        <color indexed="8"/>
        <rFont val="宋体"/>
      </rPr>
      <t xml:space="preserve">
</t>
    </r>
  </si>
  <si>
    <t>D2总分</t>
  </si>
  <si>
    <r>
      <rPr>
        <sz val="11"/>
        <color indexed="8"/>
        <rFont val="宋体"/>
      </rPr>
      <t xml:space="preserve">D31根据学院的安排参加学院组织活动 </t>
    </r>
    <r>
      <rPr>
        <sz val="12"/>
        <color indexed="8"/>
        <rFont val="宋体"/>
      </rPr>
      <t xml:space="preserve">
</t>
    </r>
  </si>
  <si>
    <t>D32个人名义或代表学院参加学院以上单位组织的文体活动</t>
  </si>
  <si>
    <r>
      <rPr>
        <sz val="11"/>
        <color indexed="8"/>
        <rFont val="宋体"/>
      </rPr>
      <t>D3总分</t>
    </r>
    <r>
      <rPr>
        <sz val="12"/>
        <color indexed="8"/>
        <rFont val="宋体"/>
      </rPr>
      <t xml:space="preserve">
</t>
    </r>
  </si>
  <si>
    <t>D41科技创新课题</t>
  </si>
  <si>
    <t>D42社会实践课题</t>
  </si>
  <si>
    <t>D4总分</t>
  </si>
  <si>
    <t>组会/学术沙龙（次数）</t>
  </si>
  <si>
    <t>所加分数</t>
  </si>
  <si>
    <t>学科竞赛</t>
  </si>
  <si>
    <t>获奖级别</t>
  </si>
  <si>
    <t>文献发表说明</t>
  </si>
  <si>
    <t>人文知识竞赛</t>
  </si>
  <si>
    <t>串讲</t>
  </si>
  <si>
    <t>辩论赛</t>
  </si>
  <si>
    <t>文化系列活动</t>
  </si>
  <si>
    <t>时事论坛</t>
  </si>
  <si>
    <t>文学大赛</t>
  </si>
  <si>
    <t>院报投稿</t>
  </si>
  <si>
    <t>明仁小学支教</t>
  </si>
  <si>
    <t>加分</t>
  </si>
  <si>
    <t>129合唱</t>
  </si>
  <si>
    <t>深秋歌会</t>
  </si>
  <si>
    <t>诞旦晚会</t>
  </si>
  <si>
    <t>排舞</t>
  </si>
  <si>
    <t>新生运动会</t>
  </si>
  <si>
    <t>获奖项目</t>
  </si>
  <si>
    <t>院运动会</t>
  </si>
  <si>
    <t>校运动会</t>
  </si>
  <si>
    <t>院足球赛</t>
  </si>
  <si>
    <t>院篮球赛</t>
  </si>
  <si>
    <t>院羽毛球赛</t>
  </si>
  <si>
    <t>129长跑以及环湖赛</t>
  </si>
  <si>
    <t>活动级别</t>
  </si>
  <si>
    <t>名次</t>
  </si>
  <si>
    <t>个人系数</t>
  </si>
  <si>
    <t>课题组级别</t>
  </si>
  <si>
    <t>寒暑期社会实践</t>
  </si>
  <si>
    <t>活动说明</t>
  </si>
  <si>
    <t>分数</t>
  </si>
  <si>
    <t>职务</t>
  </si>
  <si>
    <t>职务（标明校级/院级）</t>
  </si>
  <si>
    <t>不用自己加</t>
  </si>
  <si>
    <t>次数</t>
  </si>
  <si>
    <t>参加／次数</t>
  </si>
  <si>
    <t>级别／几等奖/团队获奖需标明第几成员</t>
  </si>
  <si>
    <t>文章专利号</t>
  </si>
  <si>
    <t>次数／学时</t>
  </si>
  <si>
    <t>级别／几等奖</t>
  </si>
  <si>
    <t>有效次数</t>
  </si>
  <si>
    <t>不用填</t>
  </si>
  <si>
    <t>毕舒杨</t>
  </si>
  <si>
    <t>参加</t>
  </si>
  <si>
    <t>方阵</t>
  </si>
  <si>
    <r>
      <rPr>
        <sz val="10"/>
        <color indexed="8"/>
        <rFont val="楷体"/>
      </rPr>
      <t>返乡调查</t>
    </r>
  </si>
  <si>
    <t>崔竣峰</t>
  </si>
  <si>
    <t>组织委员</t>
  </si>
  <si>
    <t>0.1(座谈会）</t>
  </si>
  <si>
    <r>
      <rPr>
        <sz val="10"/>
        <color indexed="8"/>
        <rFont val="楷体"/>
      </rPr>
      <t>读书实践</t>
    </r>
  </si>
  <si>
    <t>龚凡</t>
  </si>
  <si>
    <t>宣传委员</t>
  </si>
  <si>
    <r>
      <rPr>
        <sz val="10"/>
        <color indexed="8"/>
        <rFont val="楷体"/>
      </rPr>
      <t>思源计划</t>
    </r>
  </si>
  <si>
    <t>郝轶宁</t>
  </si>
  <si>
    <t>学习委员</t>
  </si>
  <si>
    <t>方阵 团体足球射门</t>
  </si>
  <si>
    <t>孔祥雪</t>
  </si>
  <si>
    <t>团支书</t>
  </si>
  <si>
    <t>投稿一次</t>
  </si>
  <si>
    <t>李碧茹</t>
  </si>
  <si>
    <t>副班长</t>
  </si>
  <si>
    <t>方阵 报名</t>
  </si>
  <si>
    <t>李翰奇</t>
  </si>
  <si>
    <t>生活委员</t>
  </si>
  <si>
    <t>报名</t>
  </si>
  <si>
    <t>李清彬</t>
  </si>
  <si>
    <t>班长</t>
  </si>
  <si>
    <t>0.3（院级）</t>
  </si>
  <si>
    <r>
      <rPr>
        <sz val="11"/>
        <color indexed="8"/>
        <rFont val="宋体"/>
      </rPr>
      <t>方阵 集体跳绳</t>
    </r>
  </si>
  <si>
    <t>李星</t>
  </si>
  <si>
    <t>文艺委员</t>
  </si>
  <si>
    <t>0.85（校级）</t>
  </si>
  <si>
    <t>方阵 集体跳绳</t>
  </si>
  <si>
    <t>李梓漩</t>
  </si>
  <si>
    <r>
      <rPr>
        <sz val="10"/>
        <color indexed="8"/>
        <rFont val="楷体"/>
      </rPr>
      <t>读书实践，返乡调查</t>
    </r>
  </si>
  <si>
    <t>刘寒冰</t>
  </si>
  <si>
    <r>
      <rPr>
        <sz val="10"/>
        <color indexed="8"/>
        <rFont val="楷体"/>
      </rPr>
      <t>读书实践，思源计划</t>
    </r>
  </si>
  <si>
    <t>刘孟开</t>
  </si>
  <si>
    <t>刘一麟</t>
  </si>
  <si>
    <t>化学挑战赛</t>
  </si>
  <si>
    <t>校一等奖／个人</t>
  </si>
  <si>
    <t>罗金龙</t>
  </si>
  <si>
    <t>马小凡</t>
  </si>
  <si>
    <t>阙岚</t>
  </si>
  <si>
    <t>4*100</t>
  </si>
  <si>
    <t>石胡斌</t>
  </si>
  <si>
    <t>文学大赛优秀奖</t>
  </si>
  <si>
    <t>史雅欣</t>
  </si>
  <si>
    <t>心理委员</t>
  </si>
  <si>
    <t>主持</t>
  </si>
  <si>
    <t>温奇</t>
  </si>
  <si>
    <t>徐纪鑫</t>
  </si>
  <si>
    <t>杨麟矞</t>
  </si>
  <si>
    <t>张洪瑞</t>
  </si>
  <si>
    <t>体育委员</t>
  </si>
  <si>
    <t>1次</t>
  </si>
  <si>
    <t>歌手</t>
  </si>
  <si>
    <t>方阵 4*100</t>
  </si>
  <si>
    <t>蔡纳青</t>
  </si>
  <si>
    <r>
      <rPr>
        <sz val="10"/>
        <color indexed="8"/>
        <rFont val="宋体"/>
      </rPr>
      <t>读书笔记</t>
    </r>
  </si>
  <si>
    <t>陈道佳</t>
  </si>
  <si>
    <t>0.1（座谈会）</t>
  </si>
  <si>
    <t>思源计划</t>
  </si>
  <si>
    <t>杜姣睿</t>
  </si>
  <si>
    <r>
      <rPr>
        <sz val="10"/>
        <color indexed="8"/>
        <rFont val="宋体"/>
      </rPr>
      <t>返乡调查</t>
    </r>
  </si>
  <si>
    <t>高永澎</t>
  </si>
  <si>
    <t>耿钰言</t>
  </si>
  <si>
    <t>韩涛</t>
  </si>
  <si>
    <t>何适</t>
  </si>
  <si>
    <t>姜乔</t>
  </si>
  <si>
    <t>李程</t>
  </si>
  <si>
    <t>李佳珍</t>
  </si>
  <si>
    <t>方阵 报名 集体跳绳</t>
  </si>
  <si>
    <t>李旖旎</t>
  </si>
  <si>
    <t>李雨轩</t>
  </si>
  <si>
    <t>刘禹彤</t>
  </si>
  <si>
    <t>校友走访</t>
  </si>
  <si>
    <t>刘渊</t>
  </si>
  <si>
    <t>皮双奇</t>
  </si>
  <si>
    <t>集体跳绳</t>
  </si>
  <si>
    <t>邵胜贤</t>
  </si>
  <si>
    <t>涂珑潇</t>
  </si>
  <si>
    <t>吴琼</t>
  </si>
  <si>
    <t>杨剑涛</t>
  </si>
  <si>
    <t>张杨</t>
  </si>
  <si>
    <t>章晓崑</t>
  </si>
  <si>
    <t>蔡霖</t>
  </si>
  <si>
    <r>
      <rPr>
        <sz val="11"/>
        <color indexed="8"/>
        <rFont val="Helvetica"/>
      </rPr>
      <t>参加</t>
    </r>
  </si>
  <si>
    <r>
      <rPr>
        <b val="1"/>
        <sz val="10"/>
        <color indexed="8"/>
        <rFont val="等线"/>
      </rPr>
      <t>思源计划</t>
    </r>
  </si>
  <si>
    <t>丁筱颖</t>
  </si>
  <si>
    <r>
      <rPr>
        <sz val="11"/>
        <color indexed="8"/>
        <rFont val="Helvetica"/>
      </rPr>
      <t>副班长</t>
    </r>
  </si>
  <si>
    <t>一等奖</t>
  </si>
  <si>
    <t>段翔宇</t>
  </si>
  <si>
    <t>洪珊珊</t>
  </si>
  <si>
    <r>
      <rPr>
        <sz val="11"/>
        <color indexed="8"/>
        <rFont val="Helvetica"/>
      </rPr>
      <t>团支书</t>
    </r>
  </si>
  <si>
    <r>
      <rPr>
        <b val="1"/>
        <sz val="10"/>
        <color indexed="8"/>
        <rFont val="等线"/>
      </rPr>
      <t>返乡调查</t>
    </r>
  </si>
  <si>
    <t>黄京城</t>
  </si>
  <si>
    <t>投稿两次</t>
  </si>
  <si>
    <t>读书笔记</t>
  </si>
  <si>
    <t>李佳慧</t>
  </si>
  <si>
    <r>
      <rPr>
        <sz val="11"/>
        <color indexed="8"/>
        <rFont val="Helvetica"/>
      </rPr>
      <t>心理委员</t>
    </r>
  </si>
  <si>
    <r>
      <rPr>
        <sz val="11"/>
        <color indexed="8"/>
        <rFont val="Helvetica"/>
      </rPr>
      <t>集体跳绳 方阵</t>
    </r>
  </si>
  <si>
    <t>李彤</t>
  </si>
  <si>
    <r>
      <rPr>
        <sz val="11"/>
        <color indexed="8"/>
        <rFont val="Helvetica"/>
      </rPr>
      <t>生活委员</t>
    </r>
  </si>
  <si>
    <t>文学大赛一等奖</t>
  </si>
  <si>
    <t>梁正</t>
  </si>
  <si>
    <t>刘泽伟</t>
  </si>
  <si>
    <r>
      <rPr>
        <sz val="11"/>
        <color indexed="8"/>
        <rFont val="Helvetica"/>
      </rPr>
      <t>文艺委员</t>
    </r>
  </si>
  <si>
    <r>
      <rPr>
        <sz val="11"/>
        <color indexed="8"/>
        <rFont val="Helvetica"/>
      </rPr>
      <t>方阵 足球射门</t>
    </r>
  </si>
  <si>
    <t>马思源</t>
  </si>
  <si>
    <t>毛维文</t>
  </si>
  <si>
    <r>
      <rPr>
        <sz val="11"/>
        <color indexed="8"/>
        <rFont val="Helvetica"/>
      </rPr>
      <t>组织委员</t>
    </r>
  </si>
  <si>
    <t>潘心怡</t>
  </si>
  <si>
    <r>
      <rPr>
        <sz val="11"/>
        <color indexed="8"/>
        <rFont val="Helvetica"/>
      </rPr>
      <t>学习委员</t>
    </r>
  </si>
  <si>
    <t>田家年</t>
  </si>
  <si>
    <t>田野</t>
  </si>
  <si>
    <r>
      <rPr>
        <sz val="11"/>
        <color indexed="8"/>
        <rFont val="Helvetica"/>
      </rPr>
      <t>班长</t>
    </r>
  </si>
  <si>
    <t>王玮</t>
  </si>
  <si>
    <r>
      <rPr>
        <sz val="11"/>
        <color indexed="8"/>
        <rFont val="Helvetica"/>
      </rPr>
      <t>方阵</t>
    </r>
  </si>
  <si>
    <t>肖嘉俊</t>
  </si>
  <si>
    <t>谢维琛</t>
  </si>
  <si>
    <t>杨帆</t>
  </si>
  <si>
    <r>
      <rPr>
        <sz val="11"/>
        <color indexed="8"/>
        <rFont val="Helvetica"/>
      </rPr>
      <t>体育委员</t>
    </r>
  </si>
  <si>
    <t>尹建平</t>
  </si>
  <si>
    <t>赵恺萌</t>
  </si>
  <si>
    <r>
      <rPr>
        <b val="1"/>
        <sz val="10"/>
        <color indexed="8"/>
        <rFont val="等线"/>
      </rPr>
      <t>思源计划，</t>
    </r>
    <r>
      <rPr>
        <sz val="10"/>
        <color indexed="8"/>
        <rFont val="等线"/>
      </rPr>
      <t>读书笔记</t>
    </r>
  </si>
  <si>
    <t>周轩</t>
  </si>
  <si>
    <t>付之杰</t>
  </si>
  <si>
    <t>合唱排练，修改曲谱</t>
  </si>
  <si>
    <t>读书报告</t>
  </si>
  <si>
    <t>高博</t>
  </si>
  <si>
    <t>返乡调研</t>
  </si>
  <si>
    <t>郭昱昊</t>
  </si>
  <si>
    <t>体委</t>
  </si>
  <si>
    <t>贺智臻</t>
  </si>
  <si>
    <t>分团委组织部部长</t>
  </si>
  <si>
    <t>侯欣杰</t>
  </si>
  <si>
    <t>招生宣传</t>
  </si>
  <si>
    <t>解恺新</t>
  </si>
  <si>
    <t xml:space="preserve">宣传委员 </t>
  </si>
  <si>
    <t>李久阳</t>
  </si>
  <si>
    <t>微暖志愿者协会项目部部长</t>
  </si>
  <si>
    <t>李泽宇</t>
  </si>
  <si>
    <t>碳知新闻社院报团主编</t>
  </si>
  <si>
    <t>李增领</t>
  </si>
  <si>
    <t>学院碳知新闻社部长、化学爱好者协会副部长、校友志愿者协会办公室部长</t>
  </si>
  <si>
    <t>刘雨昕</t>
  </si>
  <si>
    <t>二等奖</t>
  </si>
  <si>
    <t>龙蕊</t>
  </si>
  <si>
    <t>马铭辰</t>
  </si>
  <si>
    <t>潘修哲</t>
  </si>
  <si>
    <t>石曦予</t>
  </si>
  <si>
    <t>宋子强</t>
  </si>
  <si>
    <t>王天阳</t>
  </si>
  <si>
    <t>办公室副部长</t>
  </si>
  <si>
    <t>王韫</t>
  </si>
  <si>
    <t>魏可欣</t>
  </si>
  <si>
    <t>外联部副部长</t>
  </si>
  <si>
    <t>殷紫原</t>
  </si>
  <si>
    <t>学习部长</t>
  </si>
  <si>
    <t>余开杨</t>
  </si>
  <si>
    <t>张磊</t>
  </si>
  <si>
    <t>读书沙龙</t>
  </si>
  <si>
    <t>陈浩男</t>
  </si>
  <si>
    <t>参与表演</t>
  </si>
  <si>
    <t>程泽梁</t>
  </si>
  <si>
    <t>党育杰</t>
  </si>
  <si>
    <t>马学会考核部部长</t>
  </si>
  <si>
    <t>“追寻红色之路，传承延安精神”暑期社会实践，
读书笔记</t>
  </si>
  <si>
    <t>获学院二等奖</t>
  </si>
  <si>
    <t>邓雅茜</t>
  </si>
  <si>
    <t>全国部分地区大学生物理竞赛</t>
  </si>
  <si>
    <t>三等奖</t>
  </si>
  <si>
    <t>主持人</t>
  </si>
  <si>
    <t>主持人&amp;参与表演</t>
  </si>
  <si>
    <t xml:space="preserve">“追寻红色之路，传承延安精神”暑期社会实践，读书笔记
</t>
  </si>
  <si>
    <t>杜忻怡</t>
  </si>
  <si>
    <t>校团委艺术团之话剧团宣传部部长</t>
  </si>
  <si>
    <t>暑假社会实践，读书笔记</t>
  </si>
  <si>
    <t>高子研</t>
  </si>
  <si>
    <r>
      <rPr>
        <sz val="11"/>
        <color indexed="8"/>
        <rFont val="宋体"/>
      </rPr>
      <t>院办公室部长</t>
    </r>
  </si>
  <si>
    <t>侯晓宇</t>
  </si>
  <si>
    <t>微暖内务部部长</t>
  </si>
  <si>
    <t>返乡调查</t>
  </si>
  <si>
    <t>李囝</t>
  </si>
  <si>
    <t>副班长、生活委员</t>
  </si>
  <si>
    <t>院学生会外联部部长</t>
  </si>
  <si>
    <t>主持&amp;参与表演</t>
  </si>
  <si>
    <t>刘帅</t>
  </si>
  <si>
    <t>芦光琪</t>
  </si>
  <si>
    <t>学习部副部长</t>
  </si>
  <si>
    <t>罗亚晖</t>
  </si>
  <si>
    <t>孟庆伟</t>
  </si>
  <si>
    <t>参与演出</t>
  </si>
  <si>
    <t>邵一哲</t>
  </si>
  <si>
    <t>汪文琪</t>
  </si>
  <si>
    <t>王哲</t>
  </si>
  <si>
    <t>校级学生会内联部部长 院级碳知新闻社部长</t>
  </si>
  <si>
    <t>暑期赴陕西支教社会实践，读书笔记</t>
  </si>
  <si>
    <t>校级二等奖 院级一等奖</t>
  </si>
  <si>
    <t>徐德奥</t>
  </si>
  <si>
    <t>分团委办公室副主任</t>
  </si>
  <si>
    <t>招生宣讲，返乡调查</t>
  </si>
  <si>
    <t>徐昊</t>
  </si>
  <si>
    <t>参加初赛，后因病退出（改）</t>
  </si>
  <si>
    <t>赴延安实地调研队，读书笔记</t>
  </si>
  <si>
    <t>杨航</t>
  </si>
  <si>
    <t>杨平</t>
  </si>
  <si>
    <t>袁粼</t>
  </si>
  <si>
    <t>周大海</t>
  </si>
  <si>
    <t>王笑笑</t>
  </si>
  <si>
    <t>汪英杰</t>
  </si>
  <si>
    <t>参加演出</t>
  </si>
  <si>
    <t>陈崇安</t>
  </si>
  <si>
    <t>队长</t>
  </si>
  <si>
    <t>陈凡</t>
  </si>
  <si>
    <t>院学生会外联部长</t>
  </si>
  <si>
    <t>邓钶</t>
  </si>
  <si>
    <t>顾钊</t>
  </si>
  <si>
    <t>雷润</t>
  </si>
  <si>
    <t>科协实践部长</t>
  </si>
  <si>
    <t>排练</t>
  </si>
  <si>
    <t>李瑶函</t>
  </si>
  <si>
    <t>李泽琛</t>
  </si>
  <si>
    <t>学委</t>
  </si>
  <si>
    <t>分团委办公室主任</t>
  </si>
  <si>
    <t>1(微积分）</t>
  </si>
  <si>
    <t>李志文</t>
  </si>
  <si>
    <t>科协科创部长</t>
  </si>
  <si>
    <t>招生宣讲</t>
  </si>
  <si>
    <t>林腾宇</t>
  </si>
  <si>
    <t>刘奔奔</t>
  </si>
  <si>
    <t>学生会文艺部长</t>
  </si>
  <si>
    <t>刘原庄</t>
  </si>
  <si>
    <t>马一轩</t>
  </si>
  <si>
    <t>沈凯乐</t>
  </si>
  <si>
    <t>宛枫</t>
  </si>
  <si>
    <t>分团委宣传部部长</t>
  </si>
  <si>
    <t>王林哲</t>
  </si>
  <si>
    <t>王逍</t>
  </si>
  <si>
    <t>校话剧团副部长</t>
  </si>
  <si>
    <t>杨杰</t>
  </si>
  <si>
    <t>张天蔚</t>
  </si>
  <si>
    <t>张文远</t>
  </si>
  <si>
    <t>新闻社创意部长</t>
  </si>
  <si>
    <t>郑英琦</t>
  </si>
  <si>
    <t>学生会体育部长</t>
  </si>
  <si>
    <t>郑子建</t>
  </si>
  <si>
    <t>其他情况的申请</t>
  </si>
  <si>
    <t>申请分数</t>
  </si>
  <si>
    <t>申请说明</t>
  </si>
  <si>
    <t>班级干部分</t>
  </si>
  <si>
    <t>学生组织干部分</t>
  </si>
  <si>
    <t>D21学科竞赛</t>
  </si>
  <si>
    <t>D22学术报告</t>
  </si>
  <si>
    <t xml:space="preserve">D31组织活动 </t>
  </si>
  <si>
    <t>D32个人参加</t>
  </si>
  <si>
    <t>D3总分</t>
  </si>
  <si>
    <t>D41科技创新</t>
  </si>
  <si>
    <t>D42社会实践</t>
  </si>
  <si>
    <t>北京市化学竞赛</t>
  </si>
  <si>
    <t>获奖说明</t>
  </si>
  <si>
    <t>其他竞赛</t>
  </si>
  <si>
    <t>学术沙龙</t>
  </si>
  <si>
    <t>次数说明</t>
  </si>
  <si>
    <t>其他学术报告</t>
  </si>
  <si>
    <t>说明</t>
  </si>
  <si>
    <t>元旦晚会</t>
  </si>
  <si>
    <t>其他活动</t>
  </si>
  <si>
    <t>获奖或参加情况说明</t>
  </si>
  <si>
    <t>一二九合唱比赛</t>
  </si>
  <si>
    <t>参加情况说明</t>
  </si>
  <si>
    <t>一二九长跑</t>
  </si>
  <si>
    <t>篮球赛</t>
  </si>
  <si>
    <t>获奖或参与情况说明</t>
  </si>
  <si>
    <t>大学生科创</t>
  </si>
  <si>
    <t>寒假社会实践</t>
  </si>
  <si>
    <t>杨旭</t>
  </si>
  <si>
    <t>马学会办公室主任</t>
  </si>
  <si>
    <t>王宇飞</t>
  </si>
  <si>
    <t>主席团</t>
  </si>
  <si>
    <t>卓越联盟化学竞赛三等奖</t>
  </si>
  <si>
    <t>秦红</t>
  </si>
  <si>
    <t>1120132967</t>
  </si>
  <si>
    <t>王子豪</t>
  </si>
  <si>
    <t>1120132968</t>
  </si>
  <si>
    <t>曾天晓</t>
  </si>
  <si>
    <t>1120132969</t>
  </si>
  <si>
    <t>李鹏程</t>
  </si>
  <si>
    <t>1120132970</t>
  </si>
  <si>
    <t>林佳佳</t>
  </si>
  <si>
    <t>卓越杯三等奖</t>
  </si>
  <si>
    <t>暑期社会实践校级一等奖</t>
  </si>
  <si>
    <t>1120132971</t>
  </si>
  <si>
    <t>顾修远</t>
  </si>
  <si>
    <t>1120132972</t>
  </si>
  <si>
    <t>谢开锋</t>
  </si>
  <si>
    <t>学生会主席</t>
  </si>
  <si>
    <t>1120132973</t>
  </si>
  <si>
    <t>程思豪</t>
  </si>
  <si>
    <t>1120132974</t>
  </si>
  <si>
    <t>张珂新</t>
  </si>
  <si>
    <t>Journal of Materials Chemistry A 第六作者，一区论文</t>
  </si>
  <si>
    <t>1120132975</t>
  </si>
  <si>
    <t>孙伟航</t>
  </si>
  <si>
    <t>1120132976</t>
  </si>
  <si>
    <t>陈俊杰</t>
  </si>
  <si>
    <t>1120132977</t>
  </si>
  <si>
    <t>胡益敏</t>
  </si>
  <si>
    <t>微暖会长</t>
  </si>
  <si>
    <t>1120132979</t>
  </si>
  <si>
    <t>荣辉</t>
  </si>
  <si>
    <t>1120132980</t>
  </si>
  <si>
    <t>李嘉</t>
  </si>
  <si>
    <t>1120132981</t>
  </si>
  <si>
    <t>屈恺</t>
  </si>
  <si>
    <t>分团委书记</t>
  </si>
  <si>
    <t>1120132982</t>
  </si>
  <si>
    <t>贾鑫</t>
  </si>
  <si>
    <t>1120132983</t>
  </si>
  <si>
    <t>张碧</t>
  </si>
  <si>
    <t>新闻社社长</t>
  </si>
  <si>
    <t>暑假社会实践院级奖</t>
  </si>
  <si>
    <t>1120132985</t>
  </si>
  <si>
    <t>曹锡玉</t>
  </si>
  <si>
    <t>办公室分管主席</t>
  </si>
  <si>
    <t>九校联盟新实验设计赛团体三等奖，第二成员</t>
  </si>
  <si>
    <t>1120132986</t>
  </si>
  <si>
    <t>冶平</t>
  </si>
  <si>
    <t>1120132987</t>
  </si>
  <si>
    <t>戴文博</t>
  </si>
  <si>
    <t>纪缓缓</t>
  </si>
  <si>
    <t>原逢华</t>
  </si>
  <si>
    <t>1120132990</t>
  </si>
  <si>
    <t>卢知浩</t>
  </si>
  <si>
    <t>1120132991</t>
  </si>
  <si>
    <t>李翠翠</t>
  </si>
  <si>
    <t>1120132992</t>
  </si>
  <si>
    <t>梁爽</t>
  </si>
  <si>
    <t>1120132993</t>
  </si>
  <si>
    <t>韩继新</t>
  </si>
  <si>
    <t>碳知新闻社社长</t>
  </si>
  <si>
    <t>1120132994</t>
  </si>
  <si>
    <t>周志兵</t>
  </si>
  <si>
    <t>1120132995</t>
  </si>
  <si>
    <t>伍亚红</t>
  </si>
  <si>
    <t>1120132996</t>
  </si>
  <si>
    <t>李锐</t>
  </si>
  <si>
    <t>1120132997</t>
  </si>
  <si>
    <t>宋昱言</t>
  </si>
  <si>
    <t>1120132999</t>
  </si>
  <si>
    <t>曹奕晖</t>
  </si>
  <si>
    <t>1120133000</t>
  </si>
  <si>
    <t>高会智</t>
  </si>
  <si>
    <t>1120133001</t>
  </si>
  <si>
    <t>吕雪宁</t>
  </si>
  <si>
    <t>1120133002</t>
  </si>
  <si>
    <t>黄伟敏</t>
  </si>
  <si>
    <t>卓越杯个人二等奖</t>
  </si>
  <si>
    <t>1120133003</t>
  </si>
  <si>
    <t>杜亚伟</t>
  </si>
  <si>
    <t>1120133004</t>
  </si>
  <si>
    <t>蒋瑞</t>
  </si>
  <si>
    <t>1120133005</t>
  </si>
  <si>
    <t>杨舒雅</t>
  </si>
  <si>
    <t>国家实用新型专利+世纪杯竞赛一等奖</t>
  </si>
  <si>
    <t>1120133006</t>
  </si>
  <si>
    <t>滕云龙</t>
  </si>
  <si>
    <t>1120133007</t>
  </si>
  <si>
    <t>刘文清</t>
  </si>
  <si>
    <t>1120133008</t>
  </si>
  <si>
    <t>何嘉昊</t>
  </si>
  <si>
    <t>1120133010</t>
  </si>
  <si>
    <t>王煜</t>
  </si>
  <si>
    <t>1120133011</t>
  </si>
  <si>
    <t>杨雨新</t>
  </si>
  <si>
    <t>科协会长</t>
  </si>
  <si>
    <t>实验设计赛</t>
  </si>
  <si>
    <t>1120133012</t>
  </si>
  <si>
    <t>胡睿</t>
  </si>
  <si>
    <t>1120133013</t>
  </si>
  <si>
    <t>徐伟文</t>
  </si>
  <si>
    <t>暑期社会实践</t>
  </si>
  <si>
    <t>民仁小学支教</t>
  </si>
  <si>
    <t>参加次数说明</t>
  </si>
  <si>
    <t>其他志愿活动</t>
  </si>
  <si>
    <t>参加说明</t>
  </si>
  <si>
    <t>1120132947</t>
  </si>
  <si>
    <t>祁朝阳</t>
  </si>
  <si>
    <t>交响乐团团长</t>
  </si>
  <si>
    <t>卓越杯实验设计大赛</t>
  </si>
  <si>
    <t>季军</t>
  </si>
  <si>
    <t>新年音乐会负责人</t>
  </si>
  <si>
    <t>1120132948</t>
  </si>
  <si>
    <t>康嘉琦</t>
  </si>
  <si>
    <t>1120132949</t>
  </si>
  <si>
    <t>施登极</t>
  </si>
  <si>
    <t>1120132950</t>
  </si>
  <si>
    <t>王兆辉</t>
  </si>
  <si>
    <t>1120132951</t>
  </si>
  <si>
    <t>朱宇豪</t>
  </si>
  <si>
    <t>1120132952</t>
  </si>
  <si>
    <t>师晓松</t>
  </si>
  <si>
    <t>团委干部</t>
  </si>
  <si>
    <t>1120132953</t>
  </si>
  <si>
    <t>曹思佳</t>
  </si>
  <si>
    <t>1120132954</t>
  </si>
  <si>
    <t>赵克非</t>
  </si>
  <si>
    <t>文体委员</t>
  </si>
  <si>
    <t>1120132955</t>
  </si>
  <si>
    <t>付强</t>
  </si>
  <si>
    <t>院学生会副主席</t>
  </si>
  <si>
    <t>8课时</t>
  </si>
  <si>
    <t>1120132956</t>
  </si>
  <si>
    <t>付文婷</t>
  </si>
  <si>
    <t>1120132957</t>
  </si>
  <si>
    <t>税澜沧</t>
  </si>
  <si>
    <t>马学会会长、社联社团理事会理事（副主席级别）</t>
  </si>
  <si>
    <t>卓越杯实验技能大赛</t>
  </si>
  <si>
    <t>1120132958</t>
  </si>
  <si>
    <t>潘诚</t>
  </si>
  <si>
    <t>1120132959</t>
  </si>
  <si>
    <t>李思清</t>
  </si>
  <si>
    <t>一篇一区文章，第一作者，两篇四区文章，其中一篇第一作者，一篇第二作者</t>
  </si>
  <si>
    <t>1120132960</t>
  </si>
  <si>
    <t>张馨凝</t>
  </si>
  <si>
    <t>1120132961</t>
  </si>
  <si>
    <t>张子一</t>
  </si>
  <si>
    <t>学电副台长</t>
  </si>
  <si>
    <t>良乡深秋歌会主持人</t>
  </si>
  <si>
    <t>1120132962</t>
  </si>
  <si>
    <t>高雪</t>
  </si>
  <si>
    <t>院级选拔赛二等奖</t>
  </si>
  <si>
    <t>1120132963</t>
  </si>
  <si>
    <t>尹新颖</t>
  </si>
  <si>
    <t>微暖副会长</t>
  </si>
  <si>
    <t>院级选拔赛三等奖</t>
  </si>
  <si>
    <t>1120132964</t>
  </si>
  <si>
    <t>余冠行</t>
  </si>
  <si>
    <t>1120132965</t>
  </si>
  <si>
    <t>段霁芸</t>
  </si>
  <si>
    <t>1120132966</t>
  </si>
  <si>
    <t>赵丹</t>
  </si>
  <si>
    <t>卓越杯实验设计大赛、技能大赛</t>
  </si>
  <si>
    <t>陈洵</t>
  </si>
  <si>
    <t>熊俊宇</t>
  </si>
  <si>
    <t>高文博</t>
  </si>
  <si>
    <t>高泽远</t>
  </si>
  <si>
    <t>张文过</t>
  </si>
  <si>
    <t>刘地宏</t>
  </si>
  <si>
    <t>李薇</t>
  </si>
  <si>
    <t>尧思</t>
  </si>
  <si>
    <t>刘瑾</t>
  </si>
  <si>
    <t>赵璐嘉</t>
  </si>
  <si>
    <t>刘红阳</t>
  </si>
  <si>
    <t>黄介斌</t>
  </si>
  <si>
    <t>马敏剑</t>
  </si>
  <si>
    <t>倪志成</t>
  </si>
  <si>
    <t>孙成一</t>
  </si>
  <si>
    <t>王兵</t>
  </si>
  <si>
    <t>ACS nano二作</t>
  </si>
  <si>
    <t>王盛基</t>
  </si>
  <si>
    <t>王昱泽</t>
  </si>
  <si>
    <t>院级选拔赛</t>
  </si>
  <si>
    <t>天桥街道实践 校一等奖</t>
  </si>
  <si>
    <t>队员</t>
  </si>
  <si>
    <t>王峥</t>
  </si>
  <si>
    <t>肖昱坤</t>
  </si>
  <si>
    <t>谢作淳</t>
  </si>
  <si>
    <t>崔一鸣</t>
  </si>
  <si>
    <t>刘名乘</t>
  </si>
  <si>
    <t>常宁</t>
  </si>
  <si>
    <t>陈炜杰</t>
  </si>
  <si>
    <t>何超</t>
  </si>
  <si>
    <t>吉云鹏</t>
  </si>
  <si>
    <t>蒋成浩</t>
  </si>
  <si>
    <t>一次</t>
  </si>
  <si>
    <t>蒋中俊</t>
  </si>
  <si>
    <t>孟繁熠</t>
  </si>
  <si>
    <t>李帅</t>
  </si>
  <si>
    <t>李随缘</t>
  </si>
  <si>
    <t>赖晓宏</t>
  </si>
  <si>
    <t>齐世博</t>
  </si>
  <si>
    <t>沙木哈尔·朱马别克</t>
  </si>
  <si>
    <t>刘哲涵</t>
  </si>
  <si>
    <t>秦格格</t>
  </si>
  <si>
    <t>张弛</t>
  </si>
  <si>
    <t>郑盟</t>
  </si>
  <si>
    <t>葛畅</t>
  </si>
  <si>
    <t>谢闰伟</t>
  </si>
  <si>
    <t>王博闻</t>
  </si>
  <si>
    <t>王森焱</t>
  </si>
  <si>
    <t>王一川</t>
  </si>
  <si>
    <t>吴超</t>
  </si>
  <si>
    <t>杨青林</t>
  </si>
  <si>
    <t>叶尔兰·阿德力</t>
  </si>
  <si>
    <t>张若彬</t>
  </si>
  <si>
    <t>赵瀚辰</t>
  </si>
  <si>
    <t>赵嘉明</t>
  </si>
  <si>
    <t>暑期/寒假社会实践</t>
  </si>
  <si>
    <t>戴赟</t>
  </si>
  <si>
    <t>贺伟东</t>
  </si>
  <si>
    <t>杨俭飞</t>
  </si>
  <si>
    <t>陈哲明</t>
  </si>
  <si>
    <t>马葛</t>
  </si>
  <si>
    <t>马希桢</t>
  </si>
  <si>
    <t>彭方园</t>
  </si>
  <si>
    <t>姜伟明</t>
  </si>
  <si>
    <t>李坤</t>
  </si>
  <si>
    <t>李玉泽</t>
  </si>
  <si>
    <t>孟令炜</t>
  </si>
  <si>
    <t>成幸莲</t>
  </si>
  <si>
    <t>裴筱琨</t>
  </si>
  <si>
    <t>曾惠敏</t>
  </si>
  <si>
    <t>一篇一区共一，一篇四区一作，一篇四区三作</t>
  </si>
  <si>
    <t>张晓蕊</t>
  </si>
  <si>
    <t>刘恺</t>
  </si>
  <si>
    <t>王豪</t>
  </si>
  <si>
    <t>王浩</t>
  </si>
  <si>
    <t>曾子谦</t>
  </si>
  <si>
    <t>柴永强</t>
  </si>
  <si>
    <t>吴文超</t>
  </si>
  <si>
    <t>余丹妮</t>
  </si>
  <si>
    <t>张鹤</t>
  </si>
  <si>
    <t>高雄</t>
  </si>
  <si>
    <t>2次</t>
  </si>
  <si>
    <t>桑思尔</t>
  </si>
  <si>
    <t>许培宇</t>
  </si>
  <si>
    <t>赵俊超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</si>
</sst>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0.00&quot; &quot;"/>
  </numFmts>
  <fonts count="19">
    <font>
      <sz val="12"/>
      <color indexed="8"/>
      <name val="宋体"/>
    </font>
    <font>
      <sz val="12"/>
      <color indexed="8"/>
      <name val="Helvetica"/>
    </font>
    <font>
      <sz val="15"/>
      <color indexed="8"/>
      <name val="宋体"/>
    </font>
    <font>
      <sz val="10"/>
      <color indexed="8"/>
      <name val="宋体"/>
    </font>
    <font>
      <sz val="20"/>
      <color indexed="8"/>
      <name val="宋体"/>
    </font>
    <font>
      <sz val="11"/>
      <color indexed="8"/>
      <name val="宋体"/>
    </font>
    <font>
      <sz val="11"/>
      <color indexed="12"/>
      <name val="宋体"/>
    </font>
    <font>
      <sz val="11"/>
      <color indexed="14"/>
      <name val="宋体"/>
    </font>
    <font>
      <sz val="11"/>
      <color indexed="16"/>
      <name val="宋体"/>
    </font>
    <font>
      <sz val="10"/>
      <color indexed="8"/>
      <name val="楷体"/>
    </font>
    <font>
      <sz val="11"/>
      <color indexed="8"/>
      <name val="Helvetica"/>
    </font>
    <font>
      <b val="1"/>
      <sz val="10"/>
      <color indexed="8"/>
      <name val="等线"/>
    </font>
    <font>
      <sz val="10"/>
      <color indexed="8"/>
      <name val="等线"/>
    </font>
    <font>
      <sz val="11"/>
      <color indexed="19"/>
      <name val="宋体"/>
    </font>
    <font>
      <sz val="11"/>
      <color indexed="21"/>
      <name val="宋体"/>
    </font>
    <font>
      <sz val="11"/>
      <color indexed="23"/>
      <name val="宋体"/>
    </font>
    <font>
      <sz val="11"/>
      <color indexed="25"/>
      <name val="宋体"/>
    </font>
    <font>
      <sz val="11"/>
      <color indexed="8"/>
      <name val="Inherit"/>
    </font>
    <font>
      <sz val="14"/>
      <color indexed="8"/>
      <name val="宋体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4"/>
        <bgColor auto="1"/>
      </patternFill>
    </fill>
    <fill>
      <patternFill patternType="solid">
        <fgColor indexed="26"/>
        <bgColor auto="1"/>
      </patternFill>
    </fill>
    <fill>
      <patternFill patternType="solid">
        <fgColor indexed="27"/>
        <bgColor auto="1"/>
      </patternFill>
    </fill>
  </fills>
  <borders count="5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8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8"/>
      </right>
      <top style="thin">
        <color indexed="8"/>
      </top>
      <bottom style="thin">
        <color indexed="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8"/>
      </right>
      <top style="thin">
        <color indexed="8"/>
      </top>
      <bottom style="thin">
        <color indexed="10"/>
      </bottom>
      <diagonal/>
    </border>
    <border>
      <left style="thin">
        <color indexed="1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8"/>
      </right>
      <top style="thin">
        <color indexed="10"/>
      </top>
      <bottom style="thin">
        <color indexed="10"/>
      </bottom>
      <diagonal/>
    </border>
    <border>
      <left style="thin">
        <color indexed="1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8"/>
      </left>
      <right style="thin">
        <color indexed="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8"/>
      </bottom>
      <diagonal/>
    </border>
    <border>
      <left style="thin">
        <color indexed="18"/>
      </left>
      <right style="thin">
        <color indexed="8"/>
      </right>
      <top style="thin">
        <color indexed="1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/>
    </xf>
  </cellStyleXfs>
  <cellXfs count="167">
    <xf numFmtId="0" fontId="0" applyNumberFormat="0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49" fontId="3" fillId="2" borderId="1" applyNumberFormat="1" applyFont="1" applyFill="1" applyBorder="1" applyAlignment="1" applyProtection="0">
      <alignment horizontal="center" vertical="center" wrapText="1"/>
    </xf>
    <xf numFmtId="49" fontId="4" fillId="2" borderId="2" applyNumberFormat="1" applyFont="1" applyFill="1" applyBorder="1" applyAlignment="1" applyProtection="0">
      <alignment horizontal="center" vertical="center" wrapText="1"/>
    </xf>
    <xf numFmtId="0" fontId="4" fillId="2" borderId="3" applyNumberFormat="1" applyFont="1" applyFill="1" applyBorder="1" applyAlignment="1" applyProtection="0">
      <alignment horizontal="left" vertical="center" wrapText="1"/>
    </xf>
    <xf numFmtId="0" fontId="0" fillId="2" borderId="3" applyNumberFormat="1" applyFont="1" applyFill="1" applyBorder="1" applyAlignment="1" applyProtection="0">
      <alignment vertical="top"/>
    </xf>
    <xf numFmtId="0" fontId="4" fillId="2" borderId="4" applyNumberFormat="1" applyFont="1" applyFill="1" applyBorder="1" applyAlignment="1" applyProtection="0">
      <alignment horizontal="left" vertical="center" wrapText="1"/>
    </xf>
    <xf numFmtId="0" fontId="4" fillId="2" borderId="5" applyNumberFormat="1" applyFont="1" applyFill="1" applyBorder="1" applyAlignment="1" applyProtection="0">
      <alignment horizontal="left" vertical="center" wrapText="1"/>
    </xf>
    <xf numFmtId="0" fontId="3" fillId="2" borderId="1" applyNumberFormat="1" applyFont="1" applyFill="1" applyBorder="1" applyAlignment="1" applyProtection="0">
      <alignment horizontal="center" vertical="center" wrapText="1"/>
    </xf>
    <xf numFmtId="49" fontId="5" fillId="2" borderId="1" applyNumberFormat="1" applyFont="1" applyFill="1" applyBorder="1" applyAlignment="1" applyProtection="0">
      <alignment horizontal="center" vertical="center" wrapText="1"/>
    </xf>
    <xf numFmtId="0" fontId="6" fillId="3" borderId="1" applyNumberFormat="1" applyFont="1" applyFill="1" applyBorder="1" applyAlignment="1" applyProtection="0">
      <alignment horizontal="center" vertical="center" wrapText="1"/>
    </xf>
    <xf numFmtId="0" fontId="0" fillId="2" borderId="1" applyNumberFormat="1" applyFont="1" applyFill="1" applyBorder="1" applyAlignment="1" applyProtection="0">
      <alignment vertical="top"/>
    </xf>
    <xf numFmtId="0" fontId="7" fillId="4" borderId="1" applyNumberFormat="1" applyFont="1" applyFill="1" applyBorder="1" applyAlignment="1" applyProtection="0">
      <alignment horizontal="center" vertical="center" wrapText="1"/>
    </xf>
    <xf numFmtId="0" fontId="8" fillId="5" borderId="1" applyNumberFormat="1" applyFont="1" applyFill="1" applyBorder="1" applyAlignment="1" applyProtection="0">
      <alignment horizontal="center" vertical="center" wrapText="1"/>
    </xf>
    <xf numFmtId="0" fontId="8" fillId="5" borderId="6" applyNumberFormat="1" applyFont="1" applyFill="1" applyBorder="1" applyAlignment="1" applyProtection="0">
      <alignment horizontal="center" vertical="center" wrapText="1"/>
    </xf>
    <xf numFmtId="49" fontId="5" fillId="2" borderId="7" applyNumberFormat="1" applyFont="1" applyFill="1" applyBorder="1" applyAlignment="1" applyProtection="0">
      <alignment horizontal="center" vertical="center" wrapText="1"/>
    </xf>
    <xf numFmtId="49" fontId="5" fillId="2" borderId="8" applyNumberFormat="1" applyFont="1" applyFill="1" applyBorder="1" applyAlignment="1" applyProtection="0">
      <alignment horizontal="center" vertical="center" wrapText="1"/>
    </xf>
    <xf numFmtId="49" fontId="5" fillId="2" borderId="9" applyNumberFormat="1" applyFont="1" applyFill="1" applyBorder="1" applyAlignment="1" applyProtection="0">
      <alignment horizontal="center" vertical="center" wrapText="1"/>
    </xf>
    <xf numFmtId="0" fontId="8" fillId="5" borderId="10" applyNumberFormat="1" applyFont="1" applyFill="1" applyBorder="1" applyAlignment="1" applyProtection="0">
      <alignment horizontal="center" vertical="center" wrapText="1"/>
    </xf>
    <xf numFmtId="0" fontId="8" fillId="5" borderId="11" applyNumberFormat="1" applyFont="1" applyFill="1" applyBorder="1" applyAlignment="1" applyProtection="0">
      <alignment horizontal="center" vertical="center" wrapText="1"/>
    </xf>
    <xf numFmtId="0" fontId="0" fillId="2" borderId="11" applyNumberFormat="1" applyFont="1" applyFill="1" applyBorder="1" applyAlignment="1" applyProtection="0">
      <alignment vertical="top"/>
    </xf>
    <xf numFmtId="0" fontId="0" fillId="2" borderId="10" applyNumberFormat="1" applyFont="1" applyFill="1" applyBorder="1" applyAlignment="1" applyProtection="0">
      <alignment vertical="top"/>
    </xf>
    <xf numFmtId="0" fontId="0" fillId="2" borderId="9" applyNumberFormat="1" applyFont="1" applyFill="1" applyBorder="1" applyAlignment="1" applyProtection="0">
      <alignment vertical="top"/>
    </xf>
    <xf numFmtId="49" fontId="5" fillId="2" borderId="6" applyNumberFormat="1" applyFont="1" applyFill="1" applyBorder="1" applyAlignment="1" applyProtection="0">
      <alignment horizontal="center" vertical="center" wrapText="1"/>
    </xf>
    <xf numFmtId="59" fontId="5" fillId="2" borderId="7" applyNumberFormat="1" applyFont="1" applyFill="1" applyBorder="1" applyAlignment="1" applyProtection="0">
      <alignment horizontal="center" vertical="center" wrapText="1"/>
    </xf>
    <xf numFmtId="0" fontId="6" fillId="3" borderId="12" applyNumberFormat="1" applyFont="1" applyFill="1" applyBorder="1" applyAlignment="1" applyProtection="0">
      <alignment horizontal="center" vertical="center" wrapText="1"/>
    </xf>
    <xf numFmtId="0" fontId="0" fillId="2" borderId="6" applyNumberFormat="1" applyFont="1" applyFill="1" applyBorder="1" applyAlignment="1" applyProtection="0">
      <alignment vertical="top"/>
    </xf>
    <xf numFmtId="0" fontId="5" fillId="2" borderId="7" applyNumberFormat="1" applyFont="1" applyFill="1" applyBorder="1" applyAlignment="1" applyProtection="0">
      <alignment horizontal="center" vertical="center"/>
    </xf>
    <xf numFmtId="0" fontId="7" fillId="4" borderId="11" applyNumberFormat="1" applyFont="1" applyFill="1" applyBorder="1" applyAlignment="1" applyProtection="0">
      <alignment horizontal="center" vertical="center" wrapText="1"/>
    </xf>
    <xf numFmtId="0" fontId="7" fillId="4" borderId="10" applyNumberFormat="1" applyFont="1" applyFill="1" applyBorder="1" applyAlignment="1" applyProtection="0">
      <alignment horizontal="center" vertical="center" wrapText="1"/>
    </xf>
    <xf numFmtId="0" fontId="5" fillId="2" borderId="1" applyNumberFormat="1" applyFont="1" applyFill="1" applyBorder="1" applyAlignment="1" applyProtection="0">
      <alignment horizontal="center" vertical="center" wrapText="1"/>
    </xf>
    <xf numFmtId="0" fontId="5" fillId="2" borderId="13" applyNumberFormat="1" applyFont="1" applyFill="1" applyBorder="1" applyAlignment="1" applyProtection="0">
      <alignment horizontal="center" vertical="center" wrapText="1"/>
    </xf>
    <xf numFmtId="0" fontId="5" fillId="2" borderId="9" applyNumberFormat="1" applyFont="1" applyFill="1" applyBorder="1" applyAlignment="1" applyProtection="0">
      <alignment horizontal="center" vertical="center"/>
    </xf>
    <xf numFmtId="0" fontId="5" fillId="2" borderId="14" applyNumberFormat="1" applyFont="1" applyFill="1" applyBorder="1" applyAlignment="1" applyProtection="0">
      <alignment horizontal="center" vertical="center"/>
    </xf>
    <xf numFmtId="0" fontId="5" fillId="2" borderId="1" applyNumberFormat="1" applyFont="1" applyFill="1" applyBorder="1" applyAlignment="1" applyProtection="0">
      <alignment horizontal="center" vertical="center"/>
    </xf>
    <xf numFmtId="49" fontId="5" fillId="2" borderId="1" applyNumberFormat="1" applyFont="1" applyFill="1" applyBorder="1" applyAlignment="1" applyProtection="0">
      <alignment horizontal="center" vertical="center"/>
    </xf>
    <xf numFmtId="0" fontId="5" fillId="2" borderId="1" applyNumberFormat="1" applyFont="1" applyFill="1" applyBorder="1" applyAlignment="1" applyProtection="0">
      <alignment horizontal="left" vertical="center"/>
    </xf>
    <xf numFmtId="49" fontId="5" fillId="2" borderId="1" applyNumberFormat="1" applyFont="1" applyFill="1" applyBorder="1" applyAlignment="1" applyProtection="0">
      <alignment horizontal="left" vertical="center"/>
    </xf>
    <xf numFmtId="0" fontId="5" fillId="2" borderId="15" applyNumberFormat="1" applyFont="1" applyFill="1" applyBorder="1" applyAlignment="1" applyProtection="0">
      <alignment horizontal="center" vertical="center"/>
    </xf>
    <xf numFmtId="49" fontId="9" fillId="2" borderId="16" applyNumberFormat="1" applyFont="1" applyFill="1" applyBorder="1" applyAlignment="1" applyProtection="0">
      <alignment horizontal="center" vertical="center" wrapText="1"/>
    </xf>
    <xf numFmtId="0" fontId="5" fillId="2" borderId="17" applyNumberFormat="1" applyFont="1" applyFill="1" applyBorder="1" applyAlignment="1" applyProtection="0">
      <alignment horizontal="center" vertical="center"/>
    </xf>
    <xf numFmtId="0" fontId="5" fillId="2" borderId="18" applyNumberFormat="1" applyFont="1" applyFill="1" applyBorder="1" applyAlignment="1" applyProtection="0">
      <alignment horizontal="center" vertical="center"/>
    </xf>
    <xf numFmtId="0" fontId="5" fillId="2" borderId="15" applyNumberFormat="1" applyFont="1" applyFill="1" applyBorder="1" applyAlignment="1" applyProtection="0">
      <alignment horizontal="center" vertical="center" wrapText="1"/>
    </xf>
    <xf numFmtId="0" fontId="5" fillId="2" borderId="17" applyNumberFormat="1" applyFont="1" applyFill="1" applyBorder="1" applyAlignment="1" applyProtection="0">
      <alignment horizontal="center" vertical="center" wrapText="1"/>
    </xf>
    <xf numFmtId="0" fontId="5" fillId="2" borderId="6" applyNumberFormat="1" applyFont="1" applyFill="1" applyBorder="1" applyAlignment="1" applyProtection="0">
      <alignment horizontal="center" vertical="center"/>
    </xf>
    <xf numFmtId="0" fontId="5" fillId="2" borderId="19" applyNumberFormat="1" applyFont="1" applyFill="1" applyBorder="1" applyAlignment="1" applyProtection="0">
      <alignment horizontal="center" vertical="center"/>
    </xf>
    <xf numFmtId="0" fontId="5" fillId="2" borderId="20" applyNumberFormat="1" applyFont="1" applyFill="1" applyBorder="1" applyAlignment="1" applyProtection="0">
      <alignment horizontal="center" vertical="center"/>
    </xf>
    <xf numFmtId="0" fontId="5" fillId="2" borderId="21" applyNumberFormat="1" applyFont="1" applyFill="1" applyBorder="1" applyAlignment="1" applyProtection="0">
      <alignment horizontal="center" vertical="center"/>
    </xf>
    <xf numFmtId="0" fontId="5" fillId="2" borderId="22" applyNumberFormat="1" applyFont="1" applyFill="1" applyBorder="1" applyAlignment="1" applyProtection="0">
      <alignment horizontal="center" vertical="center"/>
    </xf>
    <xf numFmtId="0" fontId="5" fillId="2" borderId="23" applyNumberFormat="1" applyFont="1" applyFill="1" applyBorder="1" applyAlignment="1" applyProtection="0">
      <alignment horizontal="center" vertical="center"/>
    </xf>
    <xf numFmtId="49" fontId="5" fillId="2" borderId="22" applyNumberFormat="1" applyFont="1" applyFill="1" applyBorder="1" applyAlignment="1" applyProtection="0">
      <alignment horizontal="left" vertical="center"/>
    </xf>
    <xf numFmtId="0" fontId="5" fillId="2" borderId="24" applyNumberFormat="1" applyFont="1" applyFill="1" applyBorder="1" applyAlignment="1" applyProtection="0">
      <alignment horizontal="center" vertical="center"/>
    </xf>
    <xf numFmtId="49" fontId="5" fillId="2" borderId="23" applyNumberFormat="1" applyFont="1" applyFill="1" applyBorder="1" applyAlignment="1" applyProtection="0">
      <alignment horizontal="center" vertical="center"/>
    </xf>
    <xf numFmtId="0" fontId="5" fillId="2" borderId="2" applyNumberFormat="1" applyFont="1" applyFill="1" applyBorder="1" applyAlignment="1" applyProtection="0">
      <alignment horizontal="center" vertical="center"/>
    </xf>
    <xf numFmtId="0" fontId="5" fillId="2" borderId="22" applyNumberFormat="1" applyFont="1" applyFill="1" applyBorder="1" applyAlignment="1" applyProtection="0">
      <alignment horizontal="center" vertical="center" wrapText="1"/>
    </xf>
    <xf numFmtId="0" fontId="5" fillId="2" borderId="25" applyNumberFormat="1" applyFont="1" applyFill="1" applyBorder="1" applyAlignment="1" applyProtection="0">
      <alignment horizontal="center" vertical="center" wrapText="1"/>
    </xf>
    <xf numFmtId="0" fontId="5" fillId="2" borderId="26" applyNumberFormat="1" applyFont="1" applyFill="1" applyBorder="1" applyAlignment="1" applyProtection="0">
      <alignment horizontal="center" vertical="center" wrapText="1"/>
    </xf>
    <xf numFmtId="0" fontId="5" fillId="2" borderId="27" applyNumberFormat="1" applyFont="1" applyFill="1" applyBorder="1" applyAlignment="1" applyProtection="0">
      <alignment horizontal="center" vertical="center"/>
    </xf>
    <xf numFmtId="0" fontId="5" fillId="2" borderId="28" applyNumberFormat="1" applyFont="1" applyFill="1" applyBorder="1" applyAlignment="1" applyProtection="0">
      <alignment horizontal="center" vertical="center"/>
    </xf>
    <xf numFmtId="49" fontId="5" fillId="2" borderId="29" applyNumberFormat="1" applyFont="1" applyFill="1" applyBorder="1" applyAlignment="1" applyProtection="0">
      <alignment horizontal="center" vertical="center"/>
    </xf>
    <xf numFmtId="0" fontId="5" fillId="2" borderId="29" applyNumberFormat="1" applyFont="1" applyFill="1" applyBorder="1" applyAlignment="1" applyProtection="0">
      <alignment horizontal="center" vertical="center"/>
    </xf>
    <xf numFmtId="0" fontId="5" fillId="2" borderId="30" applyNumberFormat="1" applyFont="1" applyFill="1" applyBorder="1" applyAlignment="1" applyProtection="0">
      <alignment horizontal="center" vertical="center"/>
    </xf>
    <xf numFmtId="0" fontId="5" fillId="2" borderId="29" applyNumberFormat="1" applyFont="1" applyFill="1" applyBorder="1" applyAlignment="1" applyProtection="0">
      <alignment horizontal="left" vertical="center"/>
    </xf>
    <xf numFmtId="0" fontId="5" fillId="2" borderId="31" applyNumberFormat="1" applyFont="1" applyFill="1" applyBorder="1" applyAlignment="1" applyProtection="0">
      <alignment horizontal="center" vertical="center"/>
    </xf>
    <xf numFmtId="49" fontId="5" fillId="2" borderId="30" applyNumberFormat="1" applyFont="1" applyFill="1" applyBorder="1" applyAlignment="1" applyProtection="0">
      <alignment horizontal="center" vertical="center"/>
    </xf>
    <xf numFmtId="0" fontId="5" fillId="2" borderId="32" applyNumberFormat="1" applyFont="1" applyFill="1" applyBorder="1" applyAlignment="1" applyProtection="0">
      <alignment horizontal="center" vertical="center"/>
    </xf>
    <xf numFmtId="0" fontId="5" fillId="2" borderId="33" applyNumberFormat="1" applyFont="1" applyFill="1" applyBorder="1" applyAlignment="1" applyProtection="0">
      <alignment horizontal="center" vertical="center"/>
    </xf>
    <xf numFmtId="0" fontId="0" applyNumberFormat="1" applyFont="1" applyFill="0" applyBorder="0" applyAlignment="1" applyProtection="0">
      <alignment vertical="top"/>
    </xf>
    <xf numFmtId="49" fontId="5" fillId="2" borderId="2" applyNumberFormat="1" applyFont="1" applyFill="1" applyBorder="1" applyAlignment="1" applyProtection="0">
      <alignment horizontal="center" vertical="center"/>
    </xf>
    <xf numFmtId="49" fontId="5" fillId="2" borderId="21" applyNumberFormat="1" applyFont="1" applyFill="1" applyBorder="1" applyAlignment="1" applyProtection="0">
      <alignment horizontal="center" vertical="center"/>
    </xf>
    <xf numFmtId="49" fontId="5" fillId="2" borderId="22" applyNumberFormat="1" applyFont="1" applyFill="1" applyBorder="1" applyAlignment="1" applyProtection="0">
      <alignment horizontal="center" vertical="center"/>
    </xf>
    <xf numFmtId="49" fontId="5" fillId="2" borderId="28" applyNumberFormat="1" applyFont="1" applyFill="1" applyBorder="1" applyAlignment="1" applyProtection="0">
      <alignment horizontal="center" vertical="center"/>
    </xf>
    <xf numFmtId="0" fontId="5" fillId="2" borderId="29" applyNumberFormat="1" applyFont="1" applyFill="1" applyBorder="1" applyAlignment="1" applyProtection="0">
      <alignment horizontal="center" vertical="center" wrapText="1"/>
    </xf>
    <xf numFmtId="49" fontId="5" fillId="2" borderId="29" applyNumberFormat="1" applyFont="1" applyFill="1" applyBorder="1" applyAlignment="1" applyProtection="0">
      <alignment horizontal="left" vertical="center"/>
    </xf>
    <xf numFmtId="0" fontId="0" applyNumberFormat="1" applyFont="1" applyFill="0" applyBorder="0" applyAlignment="1" applyProtection="0">
      <alignment vertical="top"/>
    </xf>
    <xf numFmtId="0" fontId="0" fillId="2" borderId="21" applyNumberFormat="1" applyFont="1" applyFill="1" applyBorder="1" applyAlignment="1" applyProtection="0">
      <alignment horizontal="center" vertical="bottom"/>
    </xf>
    <xf numFmtId="49" fontId="10" fillId="2" borderId="21" applyNumberFormat="1" applyFont="1" applyFill="1" applyBorder="1" applyAlignment="1" applyProtection="0">
      <alignment horizontal="center" vertical="center"/>
    </xf>
    <xf numFmtId="0" fontId="10" fillId="2" borderId="3" applyNumberFormat="1" applyFont="1" applyFill="1" applyBorder="1" applyAlignment="1" applyProtection="0">
      <alignment horizontal="center" vertical="center"/>
    </xf>
    <xf numFmtId="0" fontId="10" fillId="2" borderId="28" applyNumberFormat="1" applyFont="1" applyFill="1" applyBorder="1" applyAlignment="1" applyProtection="0">
      <alignment horizontal="center" vertical="center"/>
    </xf>
    <xf numFmtId="49" fontId="10" fillId="2" borderId="29" applyNumberFormat="1" applyFont="1" applyFill="1" applyBorder="1" applyAlignment="1" applyProtection="0">
      <alignment horizontal="center" vertical="center"/>
    </xf>
    <xf numFmtId="49" fontId="10" fillId="2" borderId="28" applyNumberFormat="1" applyFont="1" applyFill="1" applyBorder="1" applyAlignment="1" applyProtection="0">
      <alignment horizontal="center" vertical="center"/>
    </xf>
    <xf numFmtId="0" fontId="12" fillId="2" borderId="29" applyNumberFormat="1" applyFont="1" applyFill="1" applyBorder="1" applyAlignment="1" applyProtection="0">
      <alignment horizontal="center" vertical="center"/>
    </xf>
    <xf numFmtId="49" fontId="12" fillId="2" borderId="29" applyNumberFormat="1" applyFont="1" applyFill="1" applyBorder="1" applyAlignment="1" applyProtection="0">
      <alignment horizontal="center" vertical="center"/>
    </xf>
    <xf numFmtId="49" fontId="10" fillId="2" borderId="1" applyNumberFormat="1" applyFont="1" applyFill="1" applyBorder="1" applyAlignment="1" applyProtection="0">
      <alignment horizontal="center" vertical="center"/>
    </xf>
    <xf numFmtId="0" fontId="10" fillId="2" borderId="1" applyNumberFormat="1" applyFont="1" applyFill="1" applyBorder="1" applyAlignment="1" applyProtection="0">
      <alignment horizontal="center" vertical="center"/>
    </xf>
    <xf numFmtId="0" fontId="5" fillId="2" borderId="34" applyNumberFormat="1" applyFont="1" applyFill="1" applyBorder="1" applyAlignment="1" applyProtection="0">
      <alignment horizontal="center" vertical="center"/>
    </xf>
    <xf numFmtId="49" fontId="10" fillId="2" borderId="30" applyNumberFormat="1" applyFont="1" applyFill="1" applyBorder="1" applyAlignment="1" applyProtection="0">
      <alignment horizontal="center" vertical="center"/>
    </xf>
    <xf numFmtId="0" fontId="10" fillId="2" borderId="22" applyNumberFormat="1" applyFont="1" applyFill="1" applyBorder="1" applyAlignment="1" applyProtection="0">
      <alignment horizontal="center" vertical="center"/>
    </xf>
    <xf numFmtId="0" fontId="0" applyNumberFormat="1" applyFont="1" applyFill="0" applyBorder="0" applyAlignment="1" applyProtection="0">
      <alignment vertical="top"/>
    </xf>
    <xf numFmtId="0" fontId="5" fillId="2" borderId="24" applyNumberFormat="1" applyFont="1" applyFill="1" applyBorder="1" applyAlignment="1" applyProtection="0">
      <alignment horizontal="center" vertical="center" wrapText="1"/>
    </xf>
    <xf numFmtId="0" fontId="5" fillId="2" borderId="35" applyNumberFormat="1" applyFont="1" applyFill="1" applyBorder="1" applyAlignment="1" applyProtection="0">
      <alignment horizontal="center" vertical="center"/>
    </xf>
    <xf numFmtId="0" fontId="5" fillId="2" borderId="22" applyNumberFormat="1" applyFont="1" applyFill="1" applyBorder="1" applyAlignment="1" applyProtection="0">
      <alignment horizontal="justify" vertical="center"/>
    </xf>
    <xf numFmtId="59" fontId="5" fillId="2" borderId="3" applyNumberFormat="1" applyFont="1" applyFill="1" applyBorder="1" applyAlignment="1" applyProtection="0">
      <alignment horizontal="center" vertical="center"/>
    </xf>
    <xf numFmtId="0" fontId="5" fillId="2" borderId="3" applyNumberFormat="1" applyFont="1" applyFill="1" applyBorder="1" applyAlignment="1" applyProtection="0">
      <alignment horizontal="center" vertical="center"/>
    </xf>
    <xf numFmtId="49" fontId="5" fillId="2" borderId="29" applyNumberFormat="1" applyFont="1" applyFill="1" applyBorder="1" applyAlignment="1" applyProtection="0">
      <alignment horizontal="center" vertical="center" wrapText="1"/>
    </xf>
    <xf numFmtId="59" fontId="5" fillId="2" borderId="36" applyNumberFormat="1" applyFont="1" applyFill="1" applyBorder="1" applyAlignment="1" applyProtection="0">
      <alignment horizontal="center" vertical="center"/>
    </xf>
    <xf numFmtId="0" fontId="5" fillId="2" borderId="29" applyNumberFormat="1" applyFont="1" applyFill="1" applyBorder="1" applyAlignment="1" applyProtection="0">
      <alignment horizontal="justify" vertical="center"/>
    </xf>
    <xf numFmtId="49" fontId="5" fillId="2" borderId="29" applyNumberFormat="1" applyFont="1" applyFill="1" applyBorder="1" applyAlignment="1" applyProtection="0">
      <alignment horizontal="justify" vertical="center"/>
    </xf>
    <xf numFmtId="59" fontId="5" fillId="2" borderId="22" applyNumberFormat="1" applyFont="1" applyFill="1" applyBorder="1" applyAlignment="1" applyProtection="0">
      <alignment horizontal="center" vertical="center"/>
    </xf>
    <xf numFmtId="59" fontId="5" fillId="2" borderId="27" applyNumberFormat="1" applyFont="1" applyFill="1" applyBorder="1" applyAlignment="1" applyProtection="0">
      <alignment horizontal="center" vertical="center"/>
    </xf>
    <xf numFmtId="0" fontId="0" applyNumberFormat="1" applyFont="1" applyFill="0" applyBorder="0" applyAlignment="1" applyProtection="0">
      <alignment vertical="top"/>
    </xf>
    <xf numFmtId="49" fontId="5" fillId="2" borderId="22" applyNumberFormat="1" applyFont="1" applyFill="1" applyBorder="1" applyAlignment="1" applyProtection="0">
      <alignment horizontal="justify" vertical="center"/>
    </xf>
    <xf numFmtId="0" fontId="5" fillId="2" borderId="36" applyNumberFormat="1" applyFont="1" applyFill="1" applyBorder="1" applyAlignment="1" applyProtection="0">
      <alignment horizontal="center" vertical="center"/>
    </xf>
    <xf numFmtId="49" fontId="5" fillId="2" borderId="29" applyNumberFormat="1" applyFont="1" applyFill="1" applyBorder="1" applyAlignment="1" applyProtection="0">
      <alignment horizontal="justify" vertical="center" wrapText="1"/>
    </xf>
    <xf numFmtId="0" fontId="5" fillId="2" borderId="29" applyNumberFormat="1" applyFont="1" applyFill="1" applyBorder="1" applyAlignment="1" applyProtection="0">
      <alignment horizontal="justify" vertical="center" wrapText="1"/>
    </xf>
    <xf numFmtId="0" fontId="5" fillId="2" borderId="37" applyNumberFormat="1" applyFont="1" applyFill="1" applyBorder="1" applyAlignment="1" applyProtection="0">
      <alignment horizontal="center" vertical="center"/>
    </xf>
    <xf numFmtId="0" fontId="0" applyNumberFormat="1" applyFont="1" applyFill="0" applyBorder="0" applyAlignment="1" applyProtection="0">
      <alignment vertical="top"/>
    </xf>
    <xf numFmtId="0" fontId="5" fillId="2" borderId="22" applyNumberFormat="1" applyFont="1" applyFill="1" applyBorder="1" applyAlignment="1" applyProtection="0">
      <alignment horizontal="left" vertical="center"/>
    </xf>
    <xf numFmtId="49" fontId="5" fillId="2" borderId="22" applyNumberFormat="1" applyFont="1" applyFill="1" applyBorder="1" applyAlignment="1" applyProtection="0">
      <alignment horizontal="center" vertical="center" wrapText="1"/>
    </xf>
    <xf numFmtId="49" fontId="5" fillId="2" borderId="3" applyNumberFormat="1" applyFont="1" applyFill="1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top"/>
    </xf>
    <xf numFmtId="49" fontId="5" fillId="2" borderId="1" applyNumberFormat="1" applyFont="1" applyFill="1" applyBorder="1" applyAlignment="1" applyProtection="0">
      <alignment vertical="center"/>
    </xf>
    <xf numFmtId="0" fontId="5" fillId="2" borderId="1" applyNumberFormat="1" applyFont="1" applyFill="1" applyBorder="1" applyAlignment="1" applyProtection="0">
      <alignment vertical="center"/>
    </xf>
    <xf numFmtId="0" fontId="13" fillId="6" borderId="1" applyNumberFormat="1" applyFont="1" applyFill="1" applyBorder="1" applyAlignment="1" applyProtection="0">
      <alignment vertical="center"/>
    </xf>
    <xf numFmtId="49" fontId="5" fillId="2" borderId="13" applyNumberFormat="1" applyFont="1" applyFill="1" applyBorder="1" applyAlignment="1" applyProtection="0">
      <alignment vertical="center"/>
    </xf>
    <xf numFmtId="0" fontId="5" fillId="2" borderId="13" applyNumberFormat="1" applyFont="1" applyFill="1" applyBorder="1" applyAlignment="1" applyProtection="0">
      <alignment vertical="center"/>
    </xf>
    <xf numFmtId="0" fontId="14" fillId="7" borderId="1" applyNumberFormat="1" applyFont="1" applyFill="1" applyBorder="1" applyAlignment="1" applyProtection="0">
      <alignment vertical="center"/>
    </xf>
    <xf numFmtId="0" fontId="15" fillId="8" borderId="1" applyNumberFormat="1" applyFont="1" applyFill="1" applyBorder="1" applyAlignment="1" applyProtection="0">
      <alignment vertical="center"/>
    </xf>
    <xf numFmtId="49" fontId="5" fillId="2" borderId="15" applyNumberFormat="1" applyFont="1" applyFill="1" applyBorder="1" applyAlignment="1" applyProtection="0">
      <alignment vertical="center"/>
    </xf>
    <xf numFmtId="49" fontId="5" fillId="2" borderId="16" applyNumberFormat="1" applyFont="1" applyFill="1" applyBorder="1" applyAlignment="1" applyProtection="0">
      <alignment vertical="center"/>
    </xf>
    <xf numFmtId="0" fontId="16" fillId="9" borderId="16" applyNumberFormat="1" applyFont="1" applyFill="1" applyBorder="1" applyAlignment="1" applyProtection="0">
      <alignment vertical="center"/>
    </xf>
    <xf numFmtId="49" fontId="5" fillId="2" borderId="38" applyNumberFormat="1" applyFont="1" applyFill="1" applyBorder="1" applyAlignment="1" applyProtection="0">
      <alignment vertical="center"/>
    </xf>
    <xf numFmtId="0" fontId="5" fillId="10" borderId="1" applyNumberFormat="1" applyFont="1" applyFill="1" applyBorder="1" applyAlignment="1" applyProtection="0">
      <alignment vertical="center"/>
    </xf>
    <xf numFmtId="0" fontId="15" fillId="8" borderId="15" applyNumberFormat="1" applyFont="1" applyFill="1" applyBorder="1" applyAlignment="1" applyProtection="0">
      <alignment vertical="center"/>
    </xf>
    <xf numFmtId="49" fontId="5" fillId="2" borderId="39" applyNumberFormat="1" applyFont="1" applyFill="1" applyBorder="1" applyAlignment="1" applyProtection="0">
      <alignment vertical="center"/>
    </xf>
    <xf numFmtId="0" fontId="16" fillId="9" borderId="40" applyNumberFormat="1" applyFont="1" applyFill="1" applyBorder="1" applyAlignment="1" applyProtection="0">
      <alignment vertical="center"/>
    </xf>
    <xf numFmtId="0" fontId="17" fillId="2" borderId="1" applyNumberFormat="1" applyFont="1" applyFill="1" applyBorder="1" applyAlignment="1" applyProtection="0">
      <alignment horizontal="left" vertical="center"/>
    </xf>
    <xf numFmtId="0" fontId="5" fillId="2" borderId="1" applyNumberFormat="0" applyFont="1" applyFill="1" applyBorder="1" applyAlignment="1" applyProtection="0">
      <alignment vertical="center"/>
    </xf>
    <xf numFmtId="0" fontId="0" applyNumberFormat="1" applyFont="1" applyFill="0" applyBorder="0" applyAlignment="1" applyProtection="0">
      <alignment vertical="top"/>
    </xf>
    <xf numFmtId="49" fontId="5" fillId="2" borderId="41" applyNumberFormat="1" applyFont="1" applyFill="1" applyBorder="1" applyAlignment="1" applyProtection="0">
      <alignment vertical="center"/>
    </xf>
    <xf numFmtId="0" fontId="13" fillId="6" borderId="42" applyNumberFormat="1" applyFont="1" applyFill="1" applyBorder="1" applyAlignment="1" applyProtection="0">
      <alignment vertical="center"/>
    </xf>
    <xf numFmtId="0" fontId="13" fillId="6" borderId="43" applyNumberFormat="1" applyFont="1" applyFill="1" applyBorder="1" applyAlignment="1" applyProtection="0">
      <alignment vertical="center"/>
    </xf>
    <xf numFmtId="0" fontId="16" fillId="9" borderId="38" applyNumberFormat="1" applyFont="1" applyFill="1" applyBorder="1" applyAlignment="1" applyProtection="0">
      <alignment vertical="center"/>
    </xf>
    <xf numFmtId="49" fontId="5" fillId="2" borderId="44" applyNumberFormat="1" applyFont="1" applyFill="1" applyBorder="1" applyAlignment="1" applyProtection="0">
      <alignment vertical="center"/>
    </xf>
    <xf numFmtId="49" fontId="5" fillId="2" borderId="45" applyNumberFormat="1" applyFont="1" applyFill="1" applyBorder="1" applyAlignment="1" applyProtection="0">
      <alignment vertical="center"/>
    </xf>
    <xf numFmtId="49" fontId="5" fillId="2" borderId="46" applyNumberFormat="1" applyFont="1" applyFill="1" applyBorder="1" applyAlignment="1" applyProtection="0">
      <alignment vertical="center"/>
    </xf>
    <xf numFmtId="0" fontId="13" fillId="6" borderId="47" applyNumberFormat="1" applyFont="1" applyFill="1" applyBorder="1" applyAlignment="1" applyProtection="0">
      <alignment vertical="center"/>
    </xf>
    <xf numFmtId="0" fontId="13" fillId="6" borderId="48" applyNumberFormat="1" applyFont="1" applyFill="1" applyBorder="1" applyAlignment="1" applyProtection="0">
      <alignment vertical="center"/>
    </xf>
    <xf numFmtId="0" fontId="13" fillId="6" borderId="49" applyNumberFormat="1" applyFont="1" applyFill="1" applyBorder="1" applyAlignment="1" applyProtection="0">
      <alignment vertical="center"/>
    </xf>
    <xf numFmtId="0" fontId="0" applyNumberFormat="1" applyFont="1" applyFill="0" applyBorder="0" applyAlignment="1" applyProtection="0">
      <alignment vertical="top"/>
    </xf>
    <xf numFmtId="0" fontId="5" fillId="2" borderId="15" applyNumberFormat="1" applyFont="1" applyFill="1" applyBorder="1" applyAlignment="1" applyProtection="0">
      <alignment vertical="center"/>
    </xf>
    <xf numFmtId="0" fontId="14" fillId="7" borderId="15" applyNumberFormat="1" applyFont="1" applyFill="1" applyBorder="1" applyAlignment="1" applyProtection="0">
      <alignment vertical="center"/>
    </xf>
    <xf numFmtId="0" fontId="0" applyNumberFormat="1" applyFont="1" applyFill="0" applyBorder="0" applyAlignment="1" applyProtection="0">
      <alignment vertical="top"/>
    </xf>
    <xf numFmtId="49" fontId="4" fillId="2" borderId="2" applyNumberFormat="1" applyFont="1" applyFill="1" applyBorder="1" applyAlignment="1" applyProtection="0">
      <alignment horizontal="left" vertical="center" wrapText="1"/>
    </xf>
    <xf numFmtId="0" fontId="4" fillId="2" borderId="50" applyNumberFormat="1" applyFont="1" applyFill="1" applyBorder="1" applyAlignment="1" applyProtection="0">
      <alignment horizontal="left" vertical="center" wrapText="1"/>
    </xf>
    <xf numFmtId="0" fontId="4" fillId="2" borderId="51" applyNumberFormat="1" applyFont="1" applyFill="1" applyBorder="1" applyAlignment="1" applyProtection="0">
      <alignment horizontal="left" vertical="center" wrapText="1"/>
    </xf>
    <xf numFmtId="49" fontId="18" fillId="2" borderId="1" applyNumberFormat="1" applyFont="1" applyFill="1" applyBorder="1" applyAlignment="1" applyProtection="0">
      <alignment horizontal="center" vertical="center" wrapText="1"/>
    </xf>
    <xf numFmtId="0" fontId="18" fillId="2" borderId="1" applyNumberFormat="1" applyFont="1" applyFill="1" applyBorder="1" applyAlignment="1" applyProtection="0">
      <alignment horizontal="center" vertical="center" wrapText="1"/>
    </xf>
    <xf numFmtId="0" fontId="15" fillId="8" borderId="1" applyNumberFormat="1" applyFont="1" applyFill="1" applyBorder="1" applyAlignment="1" applyProtection="0">
      <alignment horizontal="center" vertical="center" wrapText="1"/>
    </xf>
    <xf numFmtId="0" fontId="13" fillId="6" borderId="1" applyNumberFormat="1" applyFont="1" applyFill="1" applyBorder="1" applyAlignment="1" applyProtection="0">
      <alignment horizontal="center" vertical="center" wrapText="1"/>
    </xf>
    <xf numFmtId="0" fontId="14" fillId="7" borderId="1" applyNumberFormat="1" applyFont="1" applyFill="1" applyBorder="1" applyAlignment="1" applyProtection="0">
      <alignment horizontal="center" vertical="center" wrapText="1"/>
    </xf>
    <xf numFmtId="0" fontId="14" fillId="7" borderId="15" applyNumberFormat="1" applyFont="1" applyFill="1" applyBorder="1" applyAlignment="1" applyProtection="0">
      <alignment horizontal="center" vertical="center" wrapText="1"/>
    </xf>
    <xf numFmtId="49" fontId="5" fillId="2" borderId="16" applyNumberFormat="1" applyFont="1" applyFill="1" applyBorder="1" applyAlignment="1" applyProtection="0">
      <alignment horizontal="center" vertical="center" wrapText="1"/>
    </xf>
    <xf numFmtId="0" fontId="16" fillId="9" borderId="16" applyNumberFormat="1" applyFont="1" applyFill="1" applyBorder="1" applyAlignment="1" applyProtection="0">
      <alignment horizontal="center" vertical="center" wrapText="1"/>
    </xf>
    <xf numFmtId="0" fontId="16" fillId="9" borderId="38" applyNumberFormat="1" applyFont="1" applyFill="1" applyBorder="1" applyAlignment="1" applyProtection="0">
      <alignment horizontal="center" vertical="center" wrapText="1"/>
    </xf>
    <xf numFmtId="49" fontId="5" fillId="2" borderId="15" applyNumberFormat="1" applyFont="1" applyFill="1" applyBorder="1" applyAlignment="1" applyProtection="0">
      <alignment horizontal="center" vertical="center" wrapText="1"/>
    </xf>
    <xf numFmtId="49" fontId="5" fillId="2" borderId="38" applyNumberFormat="1" applyFont="1" applyFill="1" applyBorder="1" applyAlignment="1" applyProtection="0">
      <alignment horizontal="center" vertical="center" wrapText="1"/>
    </xf>
    <xf numFmtId="59" fontId="3" fillId="2" borderId="1" applyNumberFormat="1" applyFont="1" applyFill="1" applyBorder="1" applyAlignment="1" applyProtection="0">
      <alignment horizontal="center" vertical="center" wrapText="1"/>
    </xf>
    <xf numFmtId="49" fontId="5" fillId="2" borderId="39" applyNumberFormat="1" applyFont="1" applyFill="1" applyBorder="1" applyAlignment="1" applyProtection="0">
      <alignment horizontal="center" vertical="center" wrapText="1"/>
    </xf>
    <xf numFmtId="0" fontId="16" fillId="9" borderId="40" applyNumberFormat="1" applyFont="1" applyFill="1" applyBorder="1" applyAlignment="1" applyProtection="0">
      <alignment horizontal="center" vertical="center" wrapText="1"/>
    </xf>
    <xf numFmtId="0" fontId="3" fillId="2" borderId="1" applyNumberFormat="1" applyFont="1" applyFill="1" applyBorder="1" applyAlignment="1" applyProtection="0">
      <alignment horizontal="center" vertical="center"/>
    </xf>
    <xf numFmtId="49" fontId="3" fillId="2" borderId="1" applyNumberFormat="1" applyFont="1" applyFill="1" applyBorder="1" applyAlignment="1" applyProtection="0">
      <alignment horizontal="center" vertical="center"/>
    </xf>
    <xf numFmtId="0" fontId="0" applyNumberFormat="1" applyFont="1" applyFill="0" applyBorder="0" applyAlignment="1" applyProtection="0">
      <alignment vertical="top"/>
    </xf>
    <xf numFmtId="0" fontId="0" applyNumberFormat="1" applyFont="1" applyFill="0" applyBorder="0" applyAlignment="1" applyProtection="0">
      <alignment vertical="top"/>
    </xf>
    <xf numFmtId="59" fontId="3" fillId="10" borderId="1" applyNumberFormat="1" applyFont="1" applyFill="1" applyBorder="1" applyAlignment="1" applyProtection="0">
      <alignment horizontal="center" vertical="center" wrapText="1"/>
    </xf>
    <xf numFmtId="0" fontId="5" fillId="2" borderId="2" applyNumberFormat="1" applyFont="1" applyFill="1" applyBorder="1" applyAlignment="1" applyProtection="0">
      <alignment vertical="center"/>
    </xf>
    <xf numFmtId="0" fontId="5" fillId="2" borderId="3" applyNumberFormat="1" applyFont="1" applyFill="1" applyBorder="1" applyAlignment="1" applyProtection="0">
      <alignment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333333"/>
      <rgbColor rgb="ff993300"/>
      <rgbColor rgb="ffffff99"/>
      <rgbColor rgb="ff4600a5"/>
      <rgbColor rgb="ffff99cc"/>
      <rgbColor rgb="ff006411"/>
      <rgbColor rgb="ffccffcc"/>
      <rgbColor rgb="ff7f7f7f"/>
      <rgbColor rgb="ff006100"/>
      <rgbColor rgb="ffc6efce"/>
      <rgbColor rgb="ff9c6500"/>
      <rgbColor rgb="ffffeb9c"/>
      <rgbColor rgb="ff9c0006"/>
      <rgbColor rgb="ffffc7ce"/>
      <rgbColor rgb="fffa7d00"/>
      <rgbColor rgb="fff2f2f2"/>
      <rgbColor rgb="ffc0504d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/Relationships>
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BO27"/>
  <sheetViews>
    <sheetView workbookViewId="0" showGridLines="0" defaultGridColor="1"/>
  </sheetViews>
  <sheetFormatPr defaultColWidth="8.71429" defaultRowHeight="14.25" customHeight="1" outlineLevelRow="0" outlineLevelCol="0"/>
  <cols>
    <col min="1" max="1" width="11" style="1" customWidth="1"/>
    <col min="2" max="2" width="10.8672" style="1" customWidth="1"/>
    <col min="3" max="3" width="8.73438" style="1" customWidth="1"/>
    <col min="4" max="4" width="8.73438" style="1" customWidth="1"/>
    <col min="5" max="5" width="8.73438" style="1" customWidth="1"/>
    <col min="6" max="6" width="8.73438" style="1" customWidth="1"/>
    <col min="7" max="7" width="8.73438" style="1" customWidth="1"/>
    <col min="8" max="8" width="8.73438" style="1" customWidth="1"/>
    <col min="9" max="9" width="8.73438" style="1" customWidth="1"/>
    <col min="10" max="10" width="8.73438" style="1" customWidth="1"/>
    <col min="11" max="11" width="11.8672" style="1" customWidth="1"/>
    <col min="12" max="12" width="8.73438" style="1" customWidth="1"/>
    <col min="13" max="13" width="11.5781" style="1" customWidth="1"/>
    <col min="14" max="14" width="11.5781" style="1" customWidth="1"/>
    <col min="15" max="15" width="11.5781" style="1" customWidth="1"/>
    <col min="16" max="16" width="11.5781" style="1" customWidth="1"/>
    <col min="17" max="17" width="11.5781" style="1" customWidth="1"/>
    <col min="18" max="18" width="11.5781" style="1" customWidth="1"/>
    <col min="19" max="19" width="11.5781" style="1" customWidth="1"/>
    <col min="20" max="20" width="11.5781" style="1" customWidth="1"/>
    <col min="21" max="21" width="11.5781" style="1" customWidth="1"/>
    <col min="22" max="22" width="11.5781" style="1" customWidth="1"/>
    <col min="23" max="23" width="11.5781" style="1" customWidth="1"/>
    <col min="24" max="24" width="11.5781" style="1" customWidth="1"/>
    <col min="25" max="25" width="11.5781" style="1" customWidth="1"/>
    <col min="26" max="26" width="11.5781" style="1" customWidth="1"/>
    <col min="27" max="27" width="11.5781" style="1" customWidth="1"/>
    <col min="28" max="28" width="11.5781" style="1" customWidth="1"/>
    <col min="29" max="29" width="11.5781" style="1" customWidth="1"/>
    <col min="30" max="30" width="11.5781" style="1" customWidth="1"/>
    <col min="31" max="31" width="8.73438" style="1" customWidth="1"/>
    <col min="32" max="32" width="8.73438" style="1" customWidth="1"/>
    <col min="33" max="33" width="8.73438" style="1" customWidth="1"/>
    <col min="34" max="34" width="8.73438" style="1" customWidth="1"/>
    <col min="35" max="35" width="8.73438" style="1" customWidth="1"/>
    <col min="36" max="36" width="8.73438" style="1" customWidth="1"/>
    <col min="37" max="37" width="8.73438" style="1" customWidth="1"/>
    <col min="38" max="38" width="8.73438" style="1" customWidth="1"/>
    <col min="39" max="39" width="8.73438" style="1" customWidth="1"/>
    <col min="40" max="40" width="8.73438" style="1" customWidth="1"/>
    <col min="41" max="41" width="8.73438" style="1" customWidth="1"/>
    <col min="42" max="42" width="8.73438" style="1" customWidth="1"/>
    <col min="43" max="43" width="8.73438" style="1" customWidth="1"/>
    <col min="44" max="44" width="8.73438" style="1" customWidth="1"/>
    <col min="45" max="45" width="8.73438" style="1" customWidth="1"/>
    <col min="46" max="46" width="8.73438" style="1" customWidth="1"/>
    <col min="47" max="47" width="8.73438" style="1" customWidth="1"/>
    <col min="48" max="48" width="8.73438" style="1" customWidth="1"/>
    <col min="49" max="49" width="8.73438" style="1" customWidth="1"/>
    <col min="50" max="50" width="8.73438" style="1" customWidth="1"/>
    <col min="51" max="51" width="8.73438" style="1" customWidth="1"/>
    <col min="52" max="52" width="8.73438" style="1" customWidth="1"/>
    <col min="53" max="53" width="8.73438" style="1" customWidth="1"/>
    <col min="54" max="54" width="8.73438" style="1" customWidth="1"/>
    <col min="55" max="55" width="8.73438" style="1" customWidth="1"/>
    <col min="56" max="56" width="14.2891" style="1" customWidth="1"/>
    <col min="57" max="57" width="16.2891" style="1" customWidth="1"/>
    <col min="58" max="58" width="19" style="1" customWidth="1"/>
    <col min="59" max="59" width="8.73438" style="1" customWidth="1"/>
    <col min="60" max="60" width="8.73438" style="1" customWidth="1"/>
    <col min="61" max="61" width="8.73438" style="1" customWidth="1"/>
    <col min="62" max="62" width="8.73438" style="1" customWidth="1"/>
    <col min="63" max="63" width="8.73438" style="1" customWidth="1"/>
    <col min="64" max="64" width="8.73438" style="1" customWidth="1"/>
    <col min="65" max="65" width="8.73438" style="1" customWidth="1"/>
    <col min="66" max="66" width="8.73438" style="1" customWidth="1"/>
    <col min="67" max="67" width="8.73438" style="1" customWidth="1"/>
    <col min="68" max="256" width="8.73438" style="1" customWidth="1"/>
  </cols>
  <sheetData>
    <row r="1" ht="30.95" customHeight="1">
      <c r="A1" t="s" s="2">
        <v>0</v>
      </c>
      <c r="B1" t="s" s="2">
        <v>1</v>
      </c>
      <c r="C1" t="s" s="3">
        <v>2</v>
      </c>
      <c r="D1" s="4"/>
      <c r="E1" s="4"/>
      <c r="F1" s="4"/>
      <c r="G1" s="4"/>
      <c r="H1" s="4"/>
      <c r="I1" s="4"/>
      <c r="J1" s="5"/>
      <c r="K1" s="4"/>
      <c r="L1" s="4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6"/>
      <c r="BO1" s="7"/>
    </row>
    <row r="2" ht="18.95" customHeight="1">
      <c r="A2" s="8"/>
      <c r="B2" s="8"/>
      <c r="C2" t="s" s="9">
        <v>3</v>
      </c>
      <c r="D2" s="10"/>
      <c r="E2" s="10"/>
      <c r="F2" s="10"/>
      <c r="G2" s="10"/>
      <c r="H2" t="s" s="9">
        <v>4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t="s" s="9">
        <v>5</v>
      </c>
      <c r="AF2" s="11"/>
      <c r="AG2" s="12"/>
      <c r="AH2" s="12"/>
      <c r="AI2" s="12"/>
      <c r="AJ2" s="12"/>
      <c r="AK2" s="12"/>
      <c r="AL2" s="11"/>
      <c r="AM2" s="11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t="s" s="9">
        <v>6</v>
      </c>
      <c r="BI2" s="13"/>
      <c r="BJ2" s="13"/>
      <c r="BK2" s="11"/>
      <c r="BL2" s="13"/>
      <c r="BM2" s="14"/>
      <c r="BN2" t="s" s="15">
        <v>7</v>
      </c>
      <c r="BO2" t="s" s="15">
        <v>8</v>
      </c>
    </row>
    <row r="3" ht="15.75" customHeight="1">
      <c r="A3" s="8"/>
      <c r="B3" s="8"/>
      <c r="C3" t="s" s="16">
        <v>9</v>
      </c>
      <c r="D3" t="s" s="16">
        <v>10</v>
      </c>
      <c r="E3" t="s" s="16">
        <v>11</v>
      </c>
      <c r="F3" t="s" s="16">
        <v>10</v>
      </c>
      <c r="G3" t="s" s="16">
        <v>12</v>
      </c>
      <c r="H3" t="s" s="17">
        <v>13</v>
      </c>
      <c r="I3" s="18"/>
      <c r="J3" t="s" s="17">
        <v>14</v>
      </c>
      <c r="K3" s="19"/>
      <c r="L3" s="18"/>
      <c r="M3" t="s" s="9">
        <v>15</v>
      </c>
      <c r="N3" s="11"/>
      <c r="O3" t="s" s="9">
        <v>16</v>
      </c>
      <c r="P3" s="11"/>
      <c r="Q3" s="11"/>
      <c r="R3" t="s" s="9">
        <v>17</v>
      </c>
      <c r="S3" s="13"/>
      <c r="T3" s="11"/>
      <c r="U3" s="11"/>
      <c r="V3" t="s" s="9">
        <v>18</v>
      </c>
      <c r="W3" s="11"/>
      <c r="X3" s="11"/>
      <c r="Y3" s="11"/>
      <c r="Z3" s="11"/>
      <c r="AA3" s="11"/>
      <c r="AB3" s="11"/>
      <c r="AC3" s="11"/>
      <c r="AD3" t="s" s="9">
        <v>19</v>
      </c>
      <c r="AE3" t="s" s="17">
        <v>20</v>
      </c>
      <c r="AF3" s="20"/>
      <c r="AG3" s="20"/>
      <c r="AH3" s="21"/>
      <c r="AI3" s="11"/>
      <c r="AJ3" s="11"/>
      <c r="AK3" s="11"/>
      <c r="AL3" s="22"/>
      <c r="AM3" s="2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t="s" s="9">
        <v>21</v>
      </c>
      <c r="BE3" s="11"/>
      <c r="BF3" s="11"/>
      <c r="BG3" t="s" s="9">
        <v>22</v>
      </c>
      <c r="BH3" t="s" s="9">
        <v>23</v>
      </c>
      <c r="BI3" s="13"/>
      <c r="BJ3" t="s" s="9">
        <v>24</v>
      </c>
      <c r="BK3" s="11"/>
      <c r="BL3" s="13"/>
      <c r="BM3" t="s" s="23">
        <v>25</v>
      </c>
      <c r="BN3" s="24"/>
      <c r="BO3" s="24"/>
    </row>
    <row r="4" ht="51" customHeight="1">
      <c r="A4" s="8"/>
      <c r="B4" s="8"/>
      <c r="C4" s="25"/>
      <c r="D4" s="25"/>
      <c r="E4" s="25"/>
      <c r="F4" s="25"/>
      <c r="G4" s="25"/>
      <c r="H4" t="s" s="9">
        <v>26</v>
      </c>
      <c r="I4" t="s" s="9">
        <v>27</v>
      </c>
      <c r="J4" t="s" s="9">
        <v>28</v>
      </c>
      <c r="K4" t="s" s="9">
        <v>29</v>
      </c>
      <c r="L4" t="s" s="9">
        <v>27</v>
      </c>
      <c r="M4" t="s" s="9">
        <v>30</v>
      </c>
      <c r="N4" t="s" s="9">
        <v>27</v>
      </c>
      <c r="O4" t="s" s="9">
        <v>31</v>
      </c>
      <c r="P4" t="s" s="9">
        <v>29</v>
      </c>
      <c r="Q4" t="s" s="9">
        <v>27</v>
      </c>
      <c r="R4" t="s" s="9">
        <v>32</v>
      </c>
      <c r="S4" s="11"/>
      <c r="T4" t="s" s="9">
        <v>33</v>
      </c>
      <c r="U4" t="s" s="9">
        <v>34</v>
      </c>
      <c r="V4" t="s" s="9">
        <v>35</v>
      </c>
      <c r="W4" t="s" s="9">
        <v>27</v>
      </c>
      <c r="X4" t="s" s="9">
        <v>36</v>
      </c>
      <c r="Y4" t="s" s="9">
        <v>27</v>
      </c>
      <c r="Z4" t="s" s="9">
        <v>37</v>
      </c>
      <c r="AA4" t="s" s="9">
        <v>27</v>
      </c>
      <c r="AB4" t="s" s="9">
        <v>38</v>
      </c>
      <c r="AC4" t="s" s="9">
        <v>39</v>
      </c>
      <c r="AD4" s="11"/>
      <c r="AE4" t="s" s="9">
        <v>40</v>
      </c>
      <c r="AF4" t="s" s="9">
        <v>27</v>
      </c>
      <c r="AG4" t="s" s="9">
        <v>41</v>
      </c>
      <c r="AH4" t="s" s="9">
        <v>27</v>
      </c>
      <c r="AI4" t="s" s="9">
        <v>42</v>
      </c>
      <c r="AJ4" t="s" s="9">
        <v>27</v>
      </c>
      <c r="AK4" t="s" s="9">
        <v>43</v>
      </c>
      <c r="AL4" t="s" s="9">
        <v>27</v>
      </c>
      <c r="AM4" t="s" s="9">
        <v>44</v>
      </c>
      <c r="AN4" t="s" s="9">
        <v>45</v>
      </c>
      <c r="AO4" t="s" s="9">
        <v>27</v>
      </c>
      <c r="AP4" t="s" s="9">
        <v>46</v>
      </c>
      <c r="AQ4" t="s" s="9">
        <v>45</v>
      </c>
      <c r="AR4" t="s" s="9">
        <v>27</v>
      </c>
      <c r="AS4" t="s" s="9">
        <v>47</v>
      </c>
      <c r="AT4" t="s" s="9">
        <v>45</v>
      </c>
      <c r="AU4" t="s" s="9">
        <v>27</v>
      </c>
      <c r="AV4" t="s" s="9">
        <v>48</v>
      </c>
      <c r="AW4" t="s" s="9">
        <v>27</v>
      </c>
      <c r="AX4" t="s" s="9">
        <v>49</v>
      </c>
      <c r="AY4" t="s" s="9">
        <v>27</v>
      </c>
      <c r="AZ4" t="s" s="9">
        <v>50</v>
      </c>
      <c r="BA4" t="s" s="9">
        <v>27</v>
      </c>
      <c r="BB4" t="s" s="9">
        <v>51</v>
      </c>
      <c r="BC4" t="s" s="9">
        <v>27</v>
      </c>
      <c r="BD4" t="s" s="9">
        <v>52</v>
      </c>
      <c r="BE4" t="s" s="9">
        <v>53</v>
      </c>
      <c r="BF4" t="s" s="9">
        <v>54</v>
      </c>
      <c r="BG4" s="11"/>
      <c r="BH4" t="s" s="9">
        <v>55</v>
      </c>
      <c r="BI4" t="s" s="9">
        <v>27</v>
      </c>
      <c r="BJ4" t="s" s="9">
        <v>56</v>
      </c>
      <c r="BK4" t="s" s="9">
        <v>57</v>
      </c>
      <c r="BL4" t="s" s="9">
        <v>27</v>
      </c>
      <c r="BM4" s="26"/>
      <c r="BN4" s="27"/>
      <c r="BO4" s="27"/>
    </row>
    <row r="5" ht="66.95" customHeight="1">
      <c r="A5" s="8"/>
      <c r="B5" s="8"/>
      <c r="C5" t="s" s="9">
        <v>58</v>
      </c>
      <c r="D5" t="s" s="9">
        <v>59</v>
      </c>
      <c r="E5" t="s" s="9">
        <v>58</v>
      </c>
      <c r="F5" t="s" s="9">
        <v>60</v>
      </c>
      <c r="G5" t="s" s="9">
        <v>61</v>
      </c>
      <c r="H5" t="s" s="9">
        <v>62</v>
      </c>
      <c r="I5" t="s" s="9">
        <v>39</v>
      </c>
      <c r="J5" t="s" s="9">
        <v>63</v>
      </c>
      <c r="K5" t="s" s="9">
        <v>64</v>
      </c>
      <c r="L5" t="s" s="9">
        <v>58</v>
      </c>
      <c r="M5" t="s" s="9">
        <v>65</v>
      </c>
      <c r="N5" t="s" s="9">
        <v>58</v>
      </c>
      <c r="O5" t="s" s="9">
        <v>63</v>
      </c>
      <c r="P5" t="s" s="9">
        <v>64</v>
      </c>
      <c r="Q5" t="s" s="9">
        <v>58</v>
      </c>
      <c r="R5" t="s" s="9">
        <v>66</v>
      </c>
      <c r="S5" t="s" s="9">
        <v>39</v>
      </c>
      <c r="T5" t="s" s="9">
        <v>39</v>
      </c>
      <c r="U5" t="s" s="9">
        <v>39</v>
      </c>
      <c r="V5" t="s" s="9">
        <v>67</v>
      </c>
      <c r="W5" t="s" s="9">
        <v>39</v>
      </c>
      <c r="X5" t="s" s="9">
        <v>62</v>
      </c>
      <c r="Y5" t="s" s="9">
        <v>39</v>
      </c>
      <c r="Z5" t="s" s="9">
        <v>62</v>
      </c>
      <c r="AA5" t="s" s="9">
        <v>39</v>
      </c>
      <c r="AB5" t="s" s="9">
        <v>68</v>
      </c>
      <c r="AC5" t="s" s="9">
        <v>39</v>
      </c>
      <c r="AD5" t="s" s="9">
        <v>61</v>
      </c>
      <c r="AE5" t="s" s="17">
        <v>69</v>
      </c>
      <c r="AF5" s="20"/>
      <c r="AG5" s="28"/>
      <c r="AH5" s="28"/>
      <c r="AI5" s="28"/>
      <c r="AJ5" s="28"/>
      <c r="AK5" s="28"/>
      <c r="AL5" s="20"/>
      <c r="AM5" s="20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9"/>
      <c r="BH5" s="9"/>
      <c r="BI5" s="30"/>
      <c r="BJ5" s="31"/>
      <c r="BK5" s="30"/>
      <c r="BL5" s="30"/>
      <c r="BM5" s="32"/>
      <c r="BN5" s="33"/>
      <c r="BO5" s="27"/>
    </row>
    <row r="6" ht="15.95" customHeight="1">
      <c r="A6" s="34">
        <v>1120152720</v>
      </c>
      <c r="B6" t="s" s="35">
        <v>70</v>
      </c>
      <c r="C6" s="34"/>
      <c r="D6" s="34"/>
      <c r="E6" s="34"/>
      <c r="F6" s="34"/>
      <c r="G6" s="34">
        <v>0</v>
      </c>
      <c r="H6" s="34">
        <v>3</v>
      </c>
      <c r="I6" s="34">
        <v>0.3</v>
      </c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6"/>
      <c r="Y6" s="34"/>
      <c r="Z6" s="34"/>
      <c r="AA6" s="34"/>
      <c r="AB6" s="34"/>
      <c r="AC6" s="34"/>
      <c r="AD6" s="34">
        <v>0.3</v>
      </c>
      <c r="AE6" t="s" s="35">
        <v>71</v>
      </c>
      <c r="AF6" s="34">
        <v>0.6</v>
      </c>
      <c r="AG6" s="34"/>
      <c r="AH6" s="34"/>
      <c r="AI6" s="34"/>
      <c r="AJ6" s="34"/>
      <c r="AK6" s="34"/>
      <c r="AL6" s="34"/>
      <c r="AM6" t="s" s="35">
        <v>71</v>
      </c>
      <c r="AN6" t="s" s="37">
        <v>72</v>
      </c>
      <c r="AO6" s="34">
        <v>0.3</v>
      </c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>
        <f>SUM(AF6:BF6)</f>
        <v>0.8999999999999999</v>
      </c>
      <c r="BH6" s="34"/>
      <c r="BI6" s="38"/>
      <c r="BJ6" t="s" s="39">
        <v>73</v>
      </c>
      <c r="BK6" s="40"/>
      <c r="BL6" s="34">
        <v>0.3</v>
      </c>
      <c r="BM6" s="34">
        <v>0.3</v>
      </c>
      <c r="BN6" s="41">
        <f>G6+AD6+BG6+BM6</f>
        <v>1.5</v>
      </c>
      <c r="BO6" s="27">
        <v>19</v>
      </c>
    </row>
    <row r="7" ht="15.95" customHeight="1">
      <c r="A7" s="34">
        <v>1120152721</v>
      </c>
      <c r="B7" t="s" s="35">
        <v>74</v>
      </c>
      <c r="C7" s="34">
        <v>1.2</v>
      </c>
      <c r="D7" t="s" s="35">
        <v>75</v>
      </c>
      <c r="E7" s="34"/>
      <c r="F7" s="34"/>
      <c r="G7" s="34">
        <v>1.2</v>
      </c>
      <c r="H7" s="34">
        <v>3</v>
      </c>
      <c r="I7" s="34">
        <v>0.3</v>
      </c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t="s" s="35">
        <v>76</v>
      </c>
      <c r="V7" s="34"/>
      <c r="W7" s="34"/>
      <c r="X7" s="36"/>
      <c r="Y7" s="34"/>
      <c r="Z7" s="34"/>
      <c r="AA7" s="34"/>
      <c r="AB7" s="34"/>
      <c r="AC7" s="34"/>
      <c r="AD7" s="34">
        <v>0.4</v>
      </c>
      <c r="AE7" s="34"/>
      <c r="AF7" s="34"/>
      <c r="AG7" s="34"/>
      <c r="AH7" s="34"/>
      <c r="AI7" s="34"/>
      <c r="AJ7" s="34"/>
      <c r="AK7" s="34"/>
      <c r="AL7" s="34"/>
      <c r="AM7" t="s" s="35">
        <v>71</v>
      </c>
      <c r="AN7" t="s" s="37">
        <v>72</v>
      </c>
      <c r="AO7" s="34">
        <v>0.3</v>
      </c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>
        <f>SUM(AF7:BF7)</f>
        <v>0.3</v>
      </c>
      <c r="BH7" s="34"/>
      <c r="BI7" s="38"/>
      <c r="BJ7" t="s" s="39">
        <v>77</v>
      </c>
      <c r="BK7" s="40"/>
      <c r="BL7" s="34">
        <v>0.2</v>
      </c>
      <c r="BM7" s="34">
        <v>0.2</v>
      </c>
      <c r="BN7" s="41">
        <f>G7+AD7+BG7+BM7</f>
        <v>2.1</v>
      </c>
      <c r="BO7" s="27">
        <v>15</v>
      </c>
    </row>
    <row r="8" ht="15.95" customHeight="1">
      <c r="A8" s="34">
        <v>1120152722</v>
      </c>
      <c r="B8" t="s" s="35">
        <v>78</v>
      </c>
      <c r="C8" s="34">
        <v>1.2</v>
      </c>
      <c r="D8" t="s" s="35">
        <v>79</v>
      </c>
      <c r="E8" s="34"/>
      <c r="F8" s="34"/>
      <c r="G8" s="34">
        <v>1.2</v>
      </c>
      <c r="H8" s="34">
        <v>3</v>
      </c>
      <c r="I8" s="34">
        <v>0.3</v>
      </c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t="s" s="35">
        <v>76</v>
      </c>
      <c r="V8" s="34"/>
      <c r="W8" s="34"/>
      <c r="X8" s="36"/>
      <c r="Y8" s="34"/>
      <c r="Z8" s="34"/>
      <c r="AA8" s="34"/>
      <c r="AB8" s="34"/>
      <c r="AC8" s="34"/>
      <c r="AD8" s="34">
        <v>0.4</v>
      </c>
      <c r="AE8" t="s" s="35">
        <v>71</v>
      </c>
      <c r="AF8" s="34">
        <v>0.6</v>
      </c>
      <c r="AG8" s="34"/>
      <c r="AH8" s="34"/>
      <c r="AI8" s="34"/>
      <c r="AJ8" s="34"/>
      <c r="AK8" s="34"/>
      <c r="AL8" s="34"/>
      <c r="AM8" s="34"/>
      <c r="AN8" s="36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>
        <f>SUM(AF8:BF8)</f>
        <v>0.6</v>
      </c>
      <c r="BH8" s="30"/>
      <c r="BI8" s="42"/>
      <c r="BJ8" t="s" s="39">
        <v>80</v>
      </c>
      <c r="BK8" s="43"/>
      <c r="BL8" s="30">
        <v>0.3</v>
      </c>
      <c r="BM8" s="30">
        <v>0.3</v>
      </c>
      <c r="BN8" s="41">
        <f>G8+AD8+BG8+BM8</f>
        <v>2.5</v>
      </c>
      <c r="BO8" s="27">
        <v>10</v>
      </c>
    </row>
    <row r="9" ht="15.95" customHeight="1">
      <c r="A9" s="34">
        <v>1120152723</v>
      </c>
      <c r="B9" t="s" s="35">
        <v>81</v>
      </c>
      <c r="C9" s="34">
        <v>1.2</v>
      </c>
      <c r="D9" t="s" s="35">
        <v>82</v>
      </c>
      <c r="E9" s="34"/>
      <c r="F9" s="34"/>
      <c r="G9" s="34">
        <v>1.2</v>
      </c>
      <c r="H9" s="34">
        <v>4</v>
      </c>
      <c r="I9" s="34">
        <v>0.4</v>
      </c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6"/>
      <c r="Y9" s="34"/>
      <c r="Z9" s="34"/>
      <c r="AA9" s="34"/>
      <c r="AB9" s="34"/>
      <c r="AC9" s="34"/>
      <c r="AD9" s="34">
        <f>SUM(I9:AC9)</f>
        <v>0.4</v>
      </c>
      <c r="AE9" s="34"/>
      <c r="AF9" s="34"/>
      <c r="AG9" s="34"/>
      <c r="AH9" s="34"/>
      <c r="AI9" s="34"/>
      <c r="AJ9" s="34"/>
      <c r="AK9" s="34"/>
      <c r="AL9" s="34"/>
      <c r="AM9" t="s" s="35">
        <v>71</v>
      </c>
      <c r="AN9" t="s" s="37">
        <v>83</v>
      </c>
      <c r="AO9" s="34">
        <v>1.1</v>
      </c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>
        <f>SUM(AF9:BF9)</f>
        <v>1.1</v>
      </c>
      <c r="BH9" s="34"/>
      <c r="BI9" s="38"/>
      <c r="BJ9" t="s" s="39">
        <v>77</v>
      </c>
      <c r="BK9" s="40"/>
      <c r="BL9" s="34">
        <v>0.2</v>
      </c>
      <c r="BM9" s="34">
        <v>0.2</v>
      </c>
      <c r="BN9" s="41">
        <f>G9+AD9+BG9+BM9</f>
        <v>2.9</v>
      </c>
      <c r="BO9" s="27">
        <v>5</v>
      </c>
    </row>
    <row r="10" ht="15.95" customHeight="1">
      <c r="A10" s="34">
        <v>1120152724</v>
      </c>
      <c r="B10" t="s" s="35">
        <v>84</v>
      </c>
      <c r="C10" s="34">
        <v>1.6</v>
      </c>
      <c r="D10" t="s" s="35">
        <v>85</v>
      </c>
      <c r="E10" s="34"/>
      <c r="F10" s="34"/>
      <c r="G10" s="34">
        <v>1.6</v>
      </c>
      <c r="H10" s="34">
        <v>1</v>
      </c>
      <c r="I10" s="34">
        <v>0.1</v>
      </c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6"/>
      <c r="Y10" s="34"/>
      <c r="Z10" t="s" s="35">
        <v>86</v>
      </c>
      <c r="AA10" s="34">
        <v>0.1</v>
      </c>
      <c r="AB10" s="34"/>
      <c r="AC10" s="34"/>
      <c r="AD10" s="34">
        <f>SUM(I10:AC10)</f>
        <v>0.2</v>
      </c>
      <c r="AE10" s="34"/>
      <c r="AF10" s="34"/>
      <c r="AG10" s="34"/>
      <c r="AH10" s="34"/>
      <c r="AI10" s="34"/>
      <c r="AJ10" s="34"/>
      <c r="AK10" s="34"/>
      <c r="AL10" s="34"/>
      <c r="AM10" t="s" s="35">
        <v>71</v>
      </c>
      <c r="AN10" t="s" s="37">
        <v>72</v>
      </c>
      <c r="AO10" s="34">
        <v>0.2</v>
      </c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>
        <f>SUM(AF10:BF10)</f>
        <v>0.2</v>
      </c>
      <c r="BH10" s="34"/>
      <c r="BI10" s="38"/>
      <c r="BJ10" t="s" s="39">
        <v>73</v>
      </c>
      <c r="BK10" s="40"/>
      <c r="BL10" s="34">
        <v>0.3</v>
      </c>
      <c r="BM10" s="34">
        <v>0.3</v>
      </c>
      <c r="BN10" s="41">
        <f>G10+AD10+BG10+BM10</f>
        <v>2.3</v>
      </c>
      <c r="BO10" s="27">
        <v>13</v>
      </c>
    </row>
    <row r="11" ht="15.95" customHeight="1">
      <c r="A11" s="34">
        <v>1120152725</v>
      </c>
      <c r="B11" t="s" s="35">
        <v>87</v>
      </c>
      <c r="C11" s="34">
        <v>1.4</v>
      </c>
      <c r="D11" t="s" s="35">
        <v>88</v>
      </c>
      <c r="E11" s="34"/>
      <c r="F11" s="34"/>
      <c r="G11" s="34">
        <v>1.4</v>
      </c>
      <c r="H11" s="34">
        <v>2</v>
      </c>
      <c r="I11" s="34">
        <v>0.2</v>
      </c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t="s" s="35">
        <v>76</v>
      </c>
      <c r="V11" s="34"/>
      <c r="W11" s="34"/>
      <c r="X11" s="36"/>
      <c r="Y11" s="34"/>
      <c r="Z11" s="34"/>
      <c r="AA11" s="34"/>
      <c r="AB11" s="34"/>
      <c r="AC11" s="34"/>
      <c r="AD11" s="34">
        <v>0.3</v>
      </c>
      <c r="AE11" t="s" s="35">
        <v>71</v>
      </c>
      <c r="AF11" s="34">
        <v>0.6</v>
      </c>
      <c r="AG11" s="34"/>
      <c r="AH11" s="34"/>
      <c r="AI11" s="34"/>
      <c r="AJ11" s="34"/>
      <c r="AK11" s="34"/>
      <c r="AL11" s="34"/>
      <c r="AM11" t="s" s="35">
        <v>71</v>
      </c>
      <c r="AN11" t="s" s="37">
        <v>89</v>
      </c>
      <c r="AO11" s="34">
        <v>0.3</v>
      </c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>
        <f>SUM(AF11:BF11)</f>
        <v>0.8999999999999999</v>
      </c>
      <c r="BH11" s="30"/>
      <c r="BI11" s="42"/>
      <c r="BJ11" t="s" s="39">
        <v>73</v>
      </c>
      <c r="BK11" s="43"/>
      <c r="BL11" s="34">
        <v>0.3</v>
      </c>
      <c r="BM11" s="34">
        <v>0.3</v>
      </c>
      <c r="BN11" s="41">
        <f>G11+AD11+BG11+BM11</f>
        <v>2.899999999999999</v>
      </c>
      <c r="BO11" s="27">
        <v>6</v>
      </c>
    </row>
    <row r="12" ht="15.95" customHeight="1">
      <c r="A12" s="34">
        <v>1120152726</v>
      </c>
      <c r="B12" t="s" s="35">
        <v>90</v>
      </c>
      <c r="C12" s="34">
        <v>1.2</v>
      </c>
      <c r="D12" t="s" s="35">
        <v>91</v>
      </c>
      <c r="E12" s="34"/>
      <c r="F12" s="34"/>
      <c r="G12" s="34">
        <v>1.2</v>
      </c>
      <c r="H12" s="34">
        <v>3</v>
      </c>
      <c r="I12" s="34">
        <v>0.3</v>
      </c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t="s" s="35">
        <v>76</v>
      </c>
      <c r="V12" s="34"/>
      <c r="W12" s="34"/>
      <c r="X12" s="36"/>
      <c r="Y12" s="34"/>
      <c r="Z12" s="34"/>
      <c r="AA12" s="34"/>
      <c r="AB12" s="34"/>
      <c r="AC12" s="34"/>
      <c r="AD12" s="34">
        <v>0.4</v>
      </c>
      <c r="AE12" t="s" s="35">
        <v>71</v>
      </c>
      <c r="AF12" s="34">
        <v>0.6</v>
      </c>
      <c r="AG12" s="34"/>
      <c r="AH12" s="34"/>
      <c r="AI12" s="34"/>
      <c r="AJ12" s="34"/>
      <c r="AK12" s="34"/>
      <c r="AL12" s="34"/>
      <c r="AM12" t="s" s="35">
        <v>71</v>
      </c>
      <c r="AN12" t="s" s="37">
        <v>92</v>
      </c>
      <c r="AO12" s="34">
        <v>0.1</v>
      </c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>
        <f>SUM(AF12:BF12)</f>
        <v>0.7</v>
      </c>
      <c r="BH12" s="34"/>
      <c r="BI12" s="38"/>
      <c r="BJ12" t="s" s="39">
        <v>80</v>
      </c>
      <c r="BK12" s="40"/>
      <c r="BL12" s="34">
        <v>0.3</v>
      </c>
      <c r="BM12" s="34">
        <v>0.3</v>
      </c>
      <c r="BN12" s="41">
        <f>G12+AD12+BG12+BM12</f>
        <v>2.6</v>
      </c>
      <c r="BO12" s="27">
        <v>9</v>
      </c>
    </row>
    <row r="13" ht="15.95" customHeight="1">
      <c r="A13" s="34">
        <v>1120152727</v>
      </c>
      <c r="B13" t="s" s="35">
        <v>93</v>
      </c>
      <c r="C13" s="34">
        <v>1.6</v>
      </c>
      <c r="D13" t="s" s="35">
        <v>94</v>
      </c>
      <c r="E13" s="34"/>
      <c r="F13" s="34"/>
      <c r="G13" s="34">
        <v>1.6</v>
      </c>
      <c r="H13" s="34">
        <v>3</v>
      </c>
      <c r="I13" s="34">
        <v>0.3</v>
      </c>
      <c r="J13" s="34"/>
      <c r="K13" s="34"/>
      <c r="L13" s="34"/>
      <c r="M13" s="34"/>
      <c r="N13" s="34"/>
      <c r="O13" s="34"/>
      <c r="P13" s="34"/>
      <c r="Q13" s="34"/>
      <c r="R13" s="34"/>
      <c r="S13" s="34"/>
      <c r="T13" t="s" s="35">
        <v>95</v>
      </c>
      <c r="U13" s="34"/>
      <c r="V13" s="34"/>
      <c r="W13" s="34"/>
      <c r="X13" s="36"/>
      <c r="Y13" s="34"/>
      <c r="Z13" s="34"/>
      <c r="AA13" s="34"/>
      <c r="AB13" s="34"/>
      <c r="AC13" s="34"/>
      <c r="AD13" s="34">
        <v>0.6</v>
      </c>
      <c r="AE13" t="s" s="35">
        <v>71</v>
      </c>
      <c r="AF13" s="34">
        <v>0.6</v>
      </c>
      <c r="AG13" s="34"/>
      <c r="AH13" s="34"/>
      <c r="AI13" s="34"/>
      <c r="AJ13" s="34"/>
      <c r="AK13" s="34"/>
      <c r="AL13" s="34"/>
      <c r="AM13" t="s" s="35">
        <v>71</v>
      </c>
      <c r="AN13" t="s" s="37">
        <v>96</v>
      </c>
      <c r="AO13" s="34">
        <v>0.8</v>
      </c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>
        <f>SUM(AF13:BF13)</f>
        <v>1.4</v>
      </c>
      <c r="BH13" s="34"/>
      <c r="BI13" s="38"/>
      <c r="BJ13" t="s" s="39">
        <v>73</v>
      </c>
      <c r="BK13" s="40"/>
      <c r="BL13" s="34">
        <v>0.3</v>
      </c>
      <c r="BM13" s="44">
        <v>0.3</v>
      </c>
      <c r="BN13" s="27">
        <f>G13+AD13+BG13+BM13</f>
        <v>3.9</v>
      </c>
      <c r="BO13" s="27">
        <v>2</v>
      </c>
    </row>
    <row r="14" ht="15.95" customHeight="1">
      <c r="A14" s="34">
        <v>1120152728</v>
      </c>
      <c r="B14" t="s" s="35">
        <v>97</v>
      </c>
      <c r="C14" s="34">
        <v>1.2</v>
      </c>
      <c r="D14" t="s" s="35">
        <v>98</v>
      </c>
      <c r="E14" s="34"/>
      <c r="F14" s="34"/>
      <c r="G14" s="34">
        <v>1.2</v>
      </c>
      <c r="H14" s="34">
        <v>2</v>
      </c>
      <c r="I14" s="34">
        <v>0.2</v>
      </c>
      <c r="J14" s="34"/>
      <c r="K14" s="34"/>
      <c r="L14" s="34"/>
      <c r="M14" s="34"/>
      <c r="N14" s="34"/>
      <c r="O14" s="34"/>
      <c r="P14" s="34"/>
      <c r="Q14" s="34"/>
      <c r="R14" s="34"/>
      <c r="S14" s="34"/>
      <c r="T14" t="s" s="35">
        <v>99</v>
      </c>
      <c r="U14" t="s" s="35">
        <v>76</v>
      </c>
      <c r="V14" s="34"/>
      <c r="W14" s="34"/>
      <c r="X14" s="36"/>
      <c r="Y14" s="34"/>
      <c r="Z14" s="34"/>
      <c r="AA14" s="34"/>
      <c r="AB14" s="34"/>
      <c r="AC14" s="34"/>
      <c r="AD14" s="34">
        <v>1.15</v>
      </c>
      <c r="AE14" t="s" s="35">
        <v>71</v>
      </c>
      <c r="AF14" s="34">
        <v>0.6</v>
      </c>
      <c r="AG14" s="34"/>
      <c r="AH14" s="34"/>
      <c r="AI14" s="34"/>
      <c r="AJ14" s="34"/>
      <c r="AK14" s="34"/>
      <c r="AL14" s="34"/>
      <c r="AM14" t="s" s="35">
        <v>71</v>
      </c>
      <c r="AN14" t="s" s="37">
        <v>100</v>
      </c>
      <c r="AO14" s="34">
        <v>0.8</v>
      </c>
      <c r="AP14" s="34"/>
      <c r="AQ14" s="34"/>
      <c r="AR14" s="34"/>
      <c r="AS14" s="34"/>
      <c r="AT14" s="34"/>
      <c r="AU14" s="34"/>
      <c r="AV14" t="s" s="35">
        <v>71</v>
      </c>
      <c r="AW14" s="34">
        <v>0.1</v>
      </c>
      <c r="AX14" s="34"/>
      <c r="AY14" s="34"/>
      <c r="AZ14" s="34"/>
      <c r="BA14" s="34"/>
      <c r="BB14" t="s" s="35">
        <v>71</v>
      </c>
      <c r="BC14" s="34">
        <v>0.1</v>
      </c>
      <c r="BD14" s="34"/>
      <c r="BE14" s="34"/>
      <c r="BF14" s="34"/>
      <c r="BG14" s="34">
        <f>SUM(AF14:BF14)</f>
        <v>1.6</v>
      </c>
      <c r="BH14" s="30"/>
      <c r="BI14" s="42"/>
      <c r="BJ14" t="s" s="39">
        <v>80</v>
      </c>
      <c r="BK14" s="43"/>
      <c r="BL14" s="34">
        <v>0.3</v>
      </c>
      <c r="BM14" s="44">
        <v>0.3</v>
      </c>
      <c r="BN14" s="27">
        <f>G14+AD14+BG14+BM14</f>
        <v>4.25</v>
      </c>
      <c r="BO14" s="27">
        <v>1</v>
      </c>
    </row>
    <row r="15" ht="15.95" customHeight="1">
      <c r="A15" s="34">
        <v>1120152729</v>
      </c>
      <c r="B15" t="s" s="35">
        <v>101</v>
      </c>
      <c r="C15" s="34"/>
      <c r="D15" s="34"/>
      <c r="E15" s="34"/>
      <c r="F15" s="34"/>
      <c r="G15" s="34">
        <v>0</v>
      </c>
      <c r="H15" s="34">
        <v>4</v>
      </c>
      <c r="I15" s="34">
        <v>0.4</v>
      </c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6"/>
      <c r="Y15" s="34"/>
      <c r="Z15" s="34"/>
      <c r="AA15" s="34"/>
      <c r="AB15" s="34"/>
      <c r="AC15" s="34"/>
      <c r="AD15" s="34">
        <f>SUM(I15:AC15)</f>
        <v>0.4</v>
      </c>
      <c r="AE15" t="s" s="35">
        <v>71</v>
      </c>
      <c r="AF15" s="34">
        <v>0.6</v>
      </c>
      <c r="AG15" s="34"/>
      <c r="AH15" s="34"/>
      <c r="AI15" s="34"/>
      <c r="AJ15" s="34"/>
      <c r="AK15" s="34"/>
      <c r="AL15" s="34"/>
      <c r="AM15" t="s" s="35">
        <v>71</v>
      </c>
      <c r="AN15" t="s" s="37">
        <v>100</v>
      </c>
      <c r="AO15" s="34">
        <v>0.8</v>
      </c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>
        <f>SUM(AF15:BF15)</f>
        <v>1.4</v>
      </c>
      <c r="BH15" s="34"/>
      <c r="BI15" s="38"/>
      <c r="BJ15" t="s" s="39">
        <v>102</v>
      </c>
      <c r="BK15" s="40"/>
      <c r="BL15" s="34">
        <v>0.3</v>
      </c>
      <c r="BM15" s="44">
        <v>0.3</v>
      </c>
      <c r="BN15" s="27">
        <f>G15+AD15+BG15+BM15</f>
        <v>2.1</v>
      </c>
      <c r="BO15" s="27">
        <v>16</v>
      </c>
    </row>
    <row r="16" ht="15.95" customHeight="1">
      <c r="A16" s="34">
        <v>1120152730</v>
      </c>
      <c r="B16" t="s" s="35">
        <v>103</v>
      </c>
      <c r="C16" s="34"/>
      <c r="D16" s="34"/>
      <c r="E16" s="34"/>
      <c r="F16" s="34"/>
      <c r="G16" s="34">
        <v>0</v>
      </c>
      <c r="H16" s="34">
        <v>2</v>
      </c>
      <c r="I16" s="34">
        <v>0.2</v>
      </c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t="s" s="35">
        <v>76</v>
      </c>
      <c r="V16" s="34"/>
      <c r="W16" s="34"/>
      <c r="X16" s="36"/>
      <c r="Y16" s="34"/>
      <c r="Z16" s="34"/>
      <c r="AA16" s="34"/>
      <c r="AB16" s="34"/>
      <c r="AC16" s="34"/>
      <c r="AD16" s="34">
        <v>0.3</v>
      </c>
      <c r="AE16" t="s" s="35">
        <v>71</v>
      </c>
      <c r="AF16" s="34">
        <v>0.6</v>
      </c>
      <c r="AG16" s="34"/>
      <c r="AH16" s="34"/>
      <c r="AI16" s="34"/>
      <c r="AJ16" s="34"/>
      <c r="AK16" s="34"/>
      <c r="AL16" s="34"/>
      <c r="AM16" s="34"/>
      <c r="AN16" s="36"/>
      <c r="AO16" s="34"/>
      <c r="AP16" s="34"/>
      <c r="AQ16" s="34"/>
      <c r="AR16" s="34"/>
      <c r="AS16" s="34"/>
      <c r="AT16" s="34"/>
      <c r="AU16" s="34"/>
      <c r="AV16" s="34"/>
      <c r="AW16" s="34"/>
      <c r="AX16" t="s" s="35">
        <v>71</v>
      </c>
      <c r="AY16" s="34">
        <v>0.1</v>
      </c>
      <c r="AZ16" s="34"/>
      <c r="BA16" s="34"/>
      <c r="BB16" t="s" s="35">
        <v>71</v>
      </c>
      <c r="BC16" s="34">
        <v>0.1</v>
      </c>
      <c r="BD16" s="34"/>
      <c r="BE16" s="34"/>
      <c r="BF16" s="34"/>
      <c r="BG16" s="34">
        <f>SUM(AF16:BF16)</f>
        <v>0.7999999999999999</v>
      </c>
      <c r="BH16" s="34"/>
      <c r="BI16" s="38"/>
      <c r="BJ16" t="s" s="39">
        <v>104</v>
      </c>
      <c r="BK16" s="40"/>
      <c r="BL16" s="34">
        <v>0.3</v>
      </c>
      <c r="BM16" s="44">
        <v>0.3</v>
      </c>
      <c r="BN16" s="27">
        <f>G16+AD16+BG16+BM16</f>
        <v>1.4</v>
      </c>
      <c r="BO16" s="27">
        <v>21</v>
      </c>
    </row>
    <row r="17" ht="15.95" customHeight="1">
      <c r="A17" s="34">
        <v>1120152731</v>
      </c>
      <c r="B17" t="s" s="35">
        <v>105</v>
      </c>
      <c r="C17" s="34"/>
      <c r="D17" s="34"/>
      <c r="E17" s="34"/>
      <c r="F17" s="34"/>
      <c r="G17" s="34">
        <v>0</v>
      </c>
      <c r="H17" s="34">
        <v>5</v>
      </c>
      <c r="I17" s="34">
        <v>0.5</v>
      </c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t="s" s="35">
        <v>76</v>
      </c>
      <c r="V17" s="34"/>
      <c r="W17" s="34"/>
      <c r="X17" s="36"/>
      <c r="Y17" s="34"/>
      <c r="Z17" s="34"/>
      <c r="AA17" s="34"/>
      <c r="AB17" s="34"/>
      <c r="AC17" s="34"/>
      <c r="AD17" s="34">
        <v>0.6</v>
      </c>
      <c r="AE17" t="s" s="35">
        <v>71</v>
      </c>
      <c r="AF17" s="34">
        <v>0.6</v>
      </c>
      <c r="AG17" s="34"/>
      <c r="AH17" s="34"/>
      <c r="AI17" s="34"/>
      <c r="AJ17" s="34"/>
      <c r="AK17" s="34"/>
      <c r="AL17" s="34"/>
      <c r="AM17" s="34"/>
      <c r="AN17" s="36"/>
      <c r="AO17" s="34"/>
      <c r="AP17" s="34"/>
      <c r="AQ17" s="34"/>
      <c r="AR17" s="34"/>
      <c r="AS17" s="34"/>
      <c r="AT17" s="34"/>
      <c r="AU17" s="34"/>
      <c r="AV17" s="34"/>
      <c r="AW17" s="34"/>
      <c r="AX17" t="s" s="35">
        <v>71</v>
      </c>
      <c r="AY17" s="34">
        <v>0.1</v>
      </c>
      <c r="AZ17" s="34"/>
      <c r="BA17" s="34"/>
      <c r="BB17" s="34"/>
      <c r="BC17" s="34"/>
      <c r="BD17" s="34"/>
      <c r="BE17" s="34"/>
      <c r="BF17" s="34"/>
      <c r="BG17" s="34">
        <f>SUM(AF17:BF17)</f>
        <v>0.7</v>
      </c>
      <c r="BH17" s="30"/>
      <c r="BI17" s="42"/>
      <c r="BJ17" t="s" s="39">
        <v>73</v>
      </c>
      <c r="BK17" s="43"/>
      <c r="BL17" s="34">
        <v>0.3</v>
      </c>
      <c r="BM17" s="44">
        <v>0.3</v>
      </c>
      <c r="BN17" s="27">
        <f>G17+AD17+BG17+BM17</f>
        <v>1.6</v>
      </c>
      <c r="BO17" s="27">
        <v>17</v>
      </c>
    </row>
    <row r="18" ht="15.95" customHeight="1">
      <c r="A18" s="34">
        <v>1120152732</v>
      </c>
      <c r="B18" t="s" s="35">
        <v>106</v>
      </c>
      <c r="C18" s="34"/>
      <c r="D18" s="34"/>
      <c r="E18" s="34"/>
      <c r="F18" s="34"/>
      <c r="G18" s="34">
        <v>0</v>
      </c>
      <c r="H18" s="34">
        <v>2</v>
      </c>
      <c r="I18" s="34">
        <v>0.2</v>
      </c>
      <c r="J18" t="s" s="35">
        <v>107</v>
      </c>
      <c r="K18" t="s" s="35">
        <v>108</v>
      </c>
      <c r="L18" s="34">
        <v>1.5</v>
      </c>
      <c r="M18" s="34"/>
      <c r="N18" s="34"/>
      <c r="O18" s="34"/>
      <c r="P18" s="34"/>
      <c r="Q18" s="34"/>
      <c r="R18" s="34"/>
      <c r="S18" s="34"/>
      <c r="T18" s="34"/>
      <c r="U18" t="s" s="35">
        <v>76</v>
      </c>
      <c r="V18" s="34"/>
      <c r="W18" s="34"/>
      <c r="X18" s="36"/>
      <c r="Y18" s="34"/>
      <c r="Z18" s="34"/>
      <c r="AA18" s="34"/>
      <c r="AB18" s="34"/>
      <c r="AC18" s="34"/>
      <c r="AD18" s="34">
        <v>1.8</v>
      </c>
      <c r="AE18" t="s" s="35">
        <v>71</v>
      </c>
      <c r="AF18" s="34">
        <v>0.6</v>
      </c>
      <c r="AG18" s="34"/>
      <c r="AH18" s="34"/>
      <c r="AI18" s="34"/>
      <c r="AJ18" s="34"/>
      <c r="AK18" s="34"/>
      <c r="AL18" s="34"/>
      <c r="AM18" s="34"/>
      <c r="AN18" s="36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>
        <f>SUM(AF18:BF18)</f>
        <v>0.6</v>
      </c>
      <c r="BH18" s="34"/>
      <c r="BI18" s="38"/>
      <c r="BJ18" t="s" s="39">
        <v>73</v>
      </c>
      <c r="BK18" s="40"/>
      <c r="BL18" s="34">
        <v>0.3</v>
      </c>
      <c r="BM18" s="44">
        <v>0.3</v>
      </c>
      <c r="BN18" s="27">
        <f>G18+AD18+BG18+BM18</f>
        <v>2.7</v>
      </c>
      <c r="BO18" s="27">
        <v>8</v>
      </c>
    </row>
    <row r="19" ht="15.95" customHeight="1">
      <c r="A19" s="34">
        <v>1120152733</v>
      </c>
      <c r="B19" t="s" s="35">
        <v>109</v>
      </c>
      <c r="C19" s="34"/>
      <c r="D19" s="34"/>
      <c r="E19" s="34"/>
      <c r="F19" s="34"/>
      <c r="G19" s="34">
        <v>0</v>
      </c>
      <c r="H19" s="34">
        <v>2</v>
      </c>
      <c r="I19" s="34">
        <v>0.2</v>
      </c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t="s" s="35">
        <v>76</v>
      </c>
      <c r="V19" s="34"/>
      <c r="W19" s="34"/>
      <c r="X19" s="36"/>
      <c r="Y19" s="34"/>
      <c r="Z19" s="34"/>
      <c r="AA19" s="34"/>
      <c r="AB19" s="34"/>
      <c r="AC19" s="34"/>
      <c r="AD19" s="34">
        <v>0.3</v>
      </c>
      <c r="AE19" s="34"/>
      <c r="AF19" s="34"/>
      <c r="AG19" s="34"/>
      <c r="AH19" s="34"/>
      <c r="AI19" s="34"/>
      <c r="AJ19" s="34"/>
      <c r="AK19" s="34"/>
      <c r="AL19" s="34"/>
      <c r="AM19" t="s" s="35">
        <v>71</v>
      </c>
      <c r="AN19" t="s" s="37">
        <v>100</v>
      </c>
      <c r="AO19" s="34">
        <v>0.8</v>
      </c>
      <c r="AP19" s="34"/>
      <c r="AQ19" s="34"/>
      <c r="AR19" s="34"/>
      <c r="AS19" s="34"/>
      <c r="AT19" s="34"/>
      <c r="AU19" s="34"/>
      <c r="AV19" s="34"/>
      <c r="AW19" s="34"/>
      <c r="AX19" t="s" s="35">
        <v>71</v>
      </c>
      <c r="AY19" s="34">
        <v>0.1</v>
      </c>
      <c r="AZ19" s="34"/>
      <c r="BA19" s="34"/>
      <c r="BB19" s="34"/>
      <c r="BC19" s="34"/>
      <c r="BD19" s="34"/>
      <c r="BE19" s="34"/>
      <c r="BF19" s="34"/>
      <c r="BG19" s="34">
        <f>SUM(AF19:BF19)</f>
        <v>0.9</v>
      </c>
      <c r="BH19" s="34"/>
      <c r="BI19" s="38"/>
      <c r="BJ19" t="s" s="39">
        <v>80</v>
      </c>
      <c r="BK19" s="40"/>
      <c r="BL19" s="34">
        <v>0.3</v>
      </c>
      <c r="BM19" s="44">
        <v>0.3</v>
      </c>
      <c r="BN19" s="27">
        <f>G19+AD19+BG19+BM19</f>
        <v>1.5</v>
      </c>
      <c r="BO19" s="27">
        <v>20</v>
      </c>
    </row>
    <row r="20" ht="15.95" customHeight="1">
      <c r="A20" s="34">
        <v>1120152734</v>
      </c>
      <c r="B20" t="s" s="35">
        <v>110</v>
      </c>
      <c r="C20" s="34"/>
      <c r="D20" s="34"/>
      <c r="E20" s="34"/>
      <c r="F20" s="34"/>
      <c r="G20" s="34">
        <v>0</v>
      </c>
      <c r="H20" s="34">
        <v>3</v>
      </c>
      <c r="I20" s="34">
        <v>0.3</v>
      </c>
      <c r="J20" s="34"/>
      <c r="K20" s="34"/>
      <c r="L20" s="34"/>
      <c r="M20" s="34"/>
      <c r="N20" s="34"/>
      <c r="O20" s="34"/>
      <c r="P20" s="34"/>
      <c r="Q20" s="34"/>
      <c r="R20" s="34"/>
      <c r="S20" s="34"/>
      <c r="T20" t="s" s="35">
        <v>99</v>
      </c>
      <c r="U20" s="34"/>
      <c r="V20" s="34"/>
      <c r="W20" s="34"/>
      <c r="X20" s="36"/>
      <c r="Y20" s="34"/>
      <c r="Z20" s="34"/>
      <c r="AA20" s="34"/>
      <c r="AB20" s="34"/>
      <c r="AC20" s="34"/>
      <c r="AD20" s="34">
        <v>1.15</v>
      </c>
      <c r="AE20" t="s" s="35">
        <v>71</v>
      </c>
      <c r="AF20" s="34">
        <v>0.6</v>
      </c>
      <c r="AG20" s="34"/>
      <c r="AH20" s="34"/>
      <c r="AI20" s="34"/>
      <c r="AJ20" s="34"/>
      <c r="AK20" s="34"/>
      <c r="AL20" s="34"/>
      <c r="AM20" t="s" s="35">
        <v>71</v>
      </c>
      <c r="AN20" t="s" s="37">
        <v>83</v>
      </c>
      <c r="AO20" s="34">
        <v>1.1</v>
      </c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>
        <f>SUM(AF20:BF20)</f>
        <v>1.7</v>
      </c>
      <c r="BH20" s="30"/>
      <c r="BI20" s="42"/>
      <c r="BJ20" t="s" s="39">
        <v>77</v>
      </c>
      <c r="BK20" s="43"/>
      <c r="BL20" s="34">
        <v>0.2</v>
      </c>
      <c r="BM20" s="44">
        <v>0.2</v>
      </c>
      <c r="BN20" s="27">
        <f>G20+AD20+BG20+BM20</f>
        <v>3.05</v>
      </c>
      <c r="BO20" s="27">
        <v>4</v>
      </c>
    </row>
    <row r="21" ht="15.95" customHeight="1">
      <c r="A21" s="34">
        <v>1120152736</v>
      </c>
      <c r="B21" t="s" s="35">
        <v>111</v>
      </c>
      <c r="C21" s="34"/>
      <c r="D21" s="34"/>
      <c r="E21" s="34"/>
      <c r="F21" s="34"/>
      <c r="G21" s="34">
        <v>0</v>
      </c>
      <c r="H21" s="34">
        <v>4</v>
      </c>
      <c r="I21" s="34">
        <v>0.4</v>
      </c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6"/>
      <c r="Y21" s="34"/>
      <c r="Z21" s="34"/>
      <c r="AA21" s="34"/>
      <c r="AB21" s="34"/>
      <c r="AC21" s="34"/>
      <c r="AD21" s="34">
        <f>SUM(I21:AC21)</f>
        <v>0.4</v>
      </c>
      <c r="AE21" s="34"/>
      <c r="AF21" s="34"/>
      <c r="AG21" s="34"/>
      <c r="AH21" s="34"/>
      <c r="AI21" s="34"/>
      <c r="AJ21" s="34"/>
      <c r="AK21" s="34"/>
      <c r="AL21" s="34"/>
      <c r="AM21" t="s" s="35">
        <v>71</v>
      </c>
      <c r="AN21" t="s" s="37">
        <v>112</v>
      </c>
      <c r="AO21" s="34">
        <v>0.8</v>
      </c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>
        <f>SUM(AF21:BF21)</f>
        <v>0.8</v>
      </c>
      <c r="BH21" s="34"/>
      <c r="BI21" s="38"/>
      <c r="BJ21" t="s" s="39">
        <v>73</v>
      </c>
      <c r="BK21" s="40"/>
      <c r="BL21" s="34">
        <v>0.3</v>
      </c>
      <c r="BM21" s="44">
        <v>0.3</v>
      </c>
      <c r="BN21" s="27">
        <f>G21+AD21+BG21+BM21</f>
        <v>1.5</v>
      </c>
      <c r="BO21" s="27">
        <v>18</v>
      </c>
    </row>
    <row r="22" ht="15.95" customHeight="1">
      <c r="A22" s="34">
        <v>1120152737</v>
      </c>
      <c r="B22" t="s" s="35">
        <v>113</v>
      </c>
      <c r="C22" s="34"/>
      <c r="D22" s="34"/>
      <c r="E22" s="34"/>
      <c r="F22" s="34"/>
      <c r="G22" s="34">
        <v>0</v>
      </c>
      <c r="H22" s="34">
        <v>4</v>
      </c>
      <c r="I22" s="34">
        <v>0.4</v>
      </c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t="s" s="35">
        <v>76</v>
      </c>
      <c r="V22" s="34"/>
      <c r="W22" s="34"/>
      <c r="X22" t="s" s="37">
        <v>114</v>
      </c>
      <c r="Y22" s="34">
        <v>0.1</v>
      </c>
      <c r="Z22" s="34"/>
      <c r="AA22" s="34"/>
      <c r="AB22" s="34"/>
      <c r="AC22" s="34"/>
      <c r="AD22" s="34">
        <v>0.6</v>
      </c>
      <c r="AE22" t="s" s="35">
        <v>71</v>
      </c>
      <c r="AF22" s="34">
        <v>0.6</v>
      </c>
      <c r="AG22" s="34"/>
      <c r="AH22" s="34"/>
      <c r="AI22" s="34"/>
      <c r="AJ22" s="34"/>
      <c r="AK22" s="34"/>
      <c r="AL22" s="34"/>
      <c r="AM22" t="s" s="35">
        <v>71</v>
      </c>
      <c r="AN22" t="s" s="37">
        <v>89</v>
      </c>
      <c r="AO22" s="34">
        <v>0.4</v>
      </c>
      <c r="AP22" s="34"/>
      <c r="AQ22" s="34"/>
      <c r="AR22" s="34"/>
      <c r="AS22" s="34"/>
      <c r="AT22" s="34"/>
      <c r="AU22" s="34"/>
      <c r="AV22" t="s" s="35">
        <v>71</v>
      </c>
      <c r="AW22" s="34">
        <v>0.1</v>
      </c>
      <c r="AX22" t="s" s="35">
        <v>71</v>
      </c>
      <c r="AY22" s="34">
        <v>0.1</v>
      </c>
      <c r="AZ22" s="34"/>
      <c r="BA22" s="34"/>
      <c r="BB22" t="s" s="35">
        <v>71</v>
      </c>
      <c r="BC22" s="34">
        <v>0.1</v>
      </c>
      <c r="BD22" s="34"/>
      <c r="BE22" s="34"/>
      <c r="BF22" s="34"/>
      <c r="BG22" s="34">
        <f>SUM(AF22:BF22)</f>
        <v>1.3</v>
      </c>
      <c r="BH22" s="34"/>
      <c r="BI22" s="38"/>
      <c r="BJ22" t="s" s="39">
        <v>77</v>
      </c>
      <c r="BK22" s="40"/>
      <c r="BL22" s="34">
        <v>0.2</v>
      </c>
      <c r="BM22" s="44">
        <v>0.2</v>
      </c>
      <c r="BN22" s="27">
        <f>G22+AD22+BG22+BM22</f>
        <v>2.100000000000001</v>
      </c>
      <c r="BO22" s="27">
        <v>14</v>
      </c>
    </row>
    <row r="23" ht="15.95" customHeight="1">
      <c r="A23" s="34">
        <v>1120152738</v>
      </c>
      <c r="B23" t="s" s="35">
        <v>115</v>
      </c>
      <c r="C23" s="34">
        <v>1.2</v>
      </c>
      <c r="D23" t="s" s="35">
        <v>116</v>
      </c>
      <c r="E23" s="34"/>
      <c r="F23" s="34"/>
      <c r="G23" s="34">
        <v>1.2</v>
      </c>
      <c r="H23" s="34">
        <v>4</v>
      </c>
      <c r="I23" s="34">
        <v>0.4</v>
      </c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6"/>
      <c r="Y23" s="34"/>
      <c r="Z23" s="34"/>
      <c r="AA23" s="34"/>
      <c r="AB23" s="34"/>
      <c r="AC23" s="34"/>
      <c r="AD23" s="34">
        <f>SUM(I23:AC23)</f>
        <v>0.4</v>
      </c>
      <c r="AE23" t="s" s="35">
        <v>71</v>
      </c>
      <c r="AF23" s="34">
        <v>0.6</v>
      </c>
      <c r="AG23" t="s" s="35">
        <v>117</v>
      </c>
      <c r="AH23" s="34">
        <v>0.1</v>
      </c>
      <c r="AI23" s="34"/>
      <c r="AJ23" s="34"/>
      <c r="AK23" s="34"/>
      <c r="AL23" s="34"/>
      <c r="AM23" t="s" s="35">
        <v>71</v>
      </c>
      <c r="AN23" t="s" s="37">
        <v>72</v>
      </c>
      <c r="AO23" s="34">
        <v>0.2</v>
      </c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>
        <f>SUM(AF23:BF23)</f>
        <v>0.8999999999999999</v>
      </c>
      <c r="BH23" s="30"/>
      <c r="BI23" s="42"/>
      <c r="BJ23" t="s" s="39">
        <v>102</v>
      </c>
      <c r="BK23" s="43"/>
      <c r="BL23" s="34">
        <v>0.3</v>
      </c>
      <c r="BM23" s="44">
        <v>0.3</v>
      </c>
      <c r="BN23" s="45">
        <f>G23+AD23+BG23+BM23</f>
        <v>2.8</v>
      </c>
      <c r="BO23" s="45">
        <v>7</v>
      </c>
    </row>
    <row r="24" ht="15.95" customHeight="1">
      <c r="A24" s="34">
        <v>1120152739</v>
      </c>
      <c r="B24" t="s" s="35">
        <v>118</v>
      </c>
      <c r="C24" s="34"/>
      <c r="D24" s="34"/>
      <c r="E24" s="34"/>
      <c r="F24" s="34"/>
      <c r="G24" s="34">
        <v>0</v>
      </c>
      <c r="H24" s="34">
        <v>5</v>
      </c>
      <c r="I24" s="34">
        <v>0.5</v>
      </c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t="s" s="35">
        <v>76</v>
      </c>
      <c r="V24" s="34"/>
      <c r="W24" s="34"/>
      <c r="X24" t="s" s="37">
        <v>114</v>
      </c>
      <c r="Y24" s="34">
        <v>0.1</v>
      </c>
      <c r="Z24" s="34"/>
      <c r="AA24" s="34"/>
      <c r="AB24" s="34"/>
      <c r="AC24" s="34"/>
      <c r="AD24" s="34">
        <v>0.7</v>
      </c>
      <c r="AE24" t="s" s="35">
        <v>71</v>
      </c>
      <c r="AF24" s="34">
        <v>0.6</v>
      </c>
      <c r="AG24" s="34"/>
      <c r="AH24" s="34"/>
      <c r="AI24" s="34"/>
      <c r="AJ24" s="34"/>
      <c r="AK24" s="34"/>
      <c r="AL24" s="34"/>
      <c r="AM24" t="s" s="35">
        <v>71</v>
      </c>
      <c r="AN24" t="s" s="37">
        <v>100</v>
      </c>
      <c r="AO24" s="34">
        <v>0.8</v>
      </c>
      <c r="AP24" s="34"/>
      <c r="AQ24" s="34"/>
      <c r="AR24" s="34"/>
      <c r="AS24" s="34"/>
      <c r="AT24" s="34"/>
      <c r="AU24" s="34"/>
      <c r="AV24" t="s" s="35">
        <v>71</v>
      </c>
      <c r="AW24" s="34">
        <v>0.1</v>
      </c>
      <c r="AX24" s="34"/>
      <c r="AY24" s="34"/>
      <c r="AZ24" s="34"/>
      <c r="BA24" s="34"/>
      <c r="BB24" s="34"/>
      <c r="BC24" s="34"/>
      <c r="BD24" s="34"/>
      <c r="BE24" s="34"/>
      <c r="BF24" s="34"/>
      <c r="BG24" s="34">
        <f>SUM(AF24:BF24)</f>
        <v>1.5</v>
      </c>
      <c r="BH24" s="34"/>
      <c r="BI24" s="38"/>
      <c r="BJ24" t="s" s="39">
        <v>80</v>
      </c>
      <c r="BK24" s="40"/>
      <c r="BL24" s="34">
        <v>0.3</v>
      </c>
      <c r="BM24" s="34">
        <v>0.3</v>
      </c>
      <c r="BN24" s="46">
        <f>G24+AD24+BG24+BM24</f>
        <v>2.5</v>
      </c>
      <c r="BO24" s="46">
        <v>11</v>
      </c>
    </row>
    <row r="25" ht="15.95" customHeight="1">
      <c r="A25" s="34">
        <v>1120152740</v>
      </c>
      <c r="B25" t="s" s="35">
        <v>119</v>
      </c>
      <c r="C25" s="34"/>
      <c r="D25" s="34"/>
      <c r="E25" s="34"/>
      <c r="F25" s="34"/>
      <c r="G25" s="34">
        <v>0</v>
      </c>
      <c r="H25" s="34">
        <v>1</v>
      </c>
      <c r="I25" s="34">
        <v>0.1</v>
      </c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t="s" s="35">
        <v>76</v>
      </c>
      <c r="V25" s="34"/>
      <c r="W25" s="34"/>
      <c r="X25" s="36"/>
      <c r="Y25" s="34"/>
      <c r="Z25" s="34"/>
      <c r="AA25" s="34"/>
      <c r="AB25" s="34"/>
      <c r="AC25" s="34"/>
      <c r="AD25" s="34">
        <v>0.2</v>
      </c>
      <c r="AE25" s="34"/>
      <c r="AF25" s="34"/>
      <c r="AG25" s="34"/>
      <c r="AH25" s="34"/>
      <c r="AI25" s="34"/>
      <c r="AJ25" s="34"/>
      <c r="AK25" s="34"/>
      <c r="AL25" s="34"/>
      <c r="AM25" s="34"/>
      <c r="AN25" s="36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>
        <f>SUM(AF25:BF25)</f>
        <v>0</v>
      </c>
      <c r="BH25" s="34"/>
      <c r="BI25" s="38"/>
      <c r="BJ25" t="s" s="39">
        <v>77</v>
      </c>
      <c r="BK25" s="40"/>
      <c r="BL25" s="34">
        <v>0.2</v>
      </c>
      <c r="BM25" s="44">
        <v>0.2</v>
      </c>
      <c r="BN25" s="27">
        <f>G25+AD25+BG25+BM25</f>
        <v>0.4</v>
      </c>
      <c r="BO25" s="27">
        <v>22</v>
      </c>
    </row>
    <row r="26" ht="15.95" customHeight="1">
      <c r="A26" s="34">
        <v>1120152741</v>
      </c>
      <c r="B26" t="s" s="35">
        <v>120</v>
      </c>
      <c r="C26" s="47"/>
      <c r="D26" s="48"/>
      <c r="E26" s="48"/>
      <c r="F26" s="49"/>
      <c r="G26" s="47">
        <v>0</v>
      </c>
      <c r="H26" s="49">
        <v>4</v>
      </c>
      <c r="I26" s="34">
        <v>0.4</v>
      </c>
      <c r="J26" s="47"/>
      <c r="K26" s="48"/>
      <c r="L26" s="48"/>
      <c r="M26" s="48"/>
      <c r="N26" s="48"/>
      <c r="O26" s="48"/>
      <c r="P26" s="48"/>
      <c r="Q26" s="48"/>
      <c r="R26" s="48"/>
      <c r="S26" s="49"/>
      <c r="T26" s="34"/>
      <c r="U26" s="34"/>
      <c r="V26" s="47"/>
      <c r="W26" s="48"/>
      <c r="X26" t="s" s="50">
        <v>114</v>
      </c>
      <c r="Y26" s="48">
        <v>0.1</v>
      </c>
      <c r="Z26" s="48"/>
      <c r="AA26" s="48"/>
      <c r="AB26" s="49"/>
      <c r="AC26" s="34"/>
      <c r="AD26" s="51">
        <f>SUM(I26:AC26)</f>
        <v>0.5</v>
      </c>
      <c r="AE26" t="s" s="35">
        <v>71</v>
      </c>
      <c r="AF26" s="34">
        <v>0.6</v>
      </c>
      <c r="AG26" s="34"/>
      <c r="AH26" s="34"/>
      <c r="AI26" s="47"/>
      <c r="AJ26" s="48"/>
      <c r="AK26" s="48"/>
      <c r="AL26" s="48"/>
      <c r="AM26" t="s" s="52">
        <v>71</v>
      </c>
      <c r="AN26" t="s" s="37">
        <v>83</v>
      </c>
      <c r="AO26" s="34">
        <v>1.1</v>
      </c>
      <c r="AP26" s="53"/>
      <c r="AQ26" s="48"/>
      <c r="AR26" s="48"/>
      <c r="AS26" s="48"/>
      <c r="AT26" s="48"/>
      <c r="AU26" s="49"/>
      <c r="AV26" s="34"/>
      <c r="AW26" s="51"/>
      <c r="AX26" s="34"/>
      <c r="AY26" s="34"/>
      <c r="AZ26" s="47"/>
      <c r="BA26" s="49"/>
      <c r="BB26" s="34"/>
      <c r="BC26" s="34"/>
      <c r="BD26" s="47"/>
      <c r="BE26" s="48"/>
      <c r="BF26" s="48"/>
      <c r="BG26" s="48">
        <f>SUM(AF26:BF26)</f>
        <v>1.7</v>
      </c>
      <c r="BH26" s="54"/>
      <c r="BI26" s="55"/>
      <c r="BJ26" t="s" s="39">
        <v>77</v>
      </c>
      <c r="BK26" s="56"/>
      <c r="BL26" s="48">
        <v>0.2</v>
      </c>
      <c r="BM26" s="48">
        <v>0.2</v>
      </c>
      <c r="BN26" s="57">
        <f>G26+AD26+BG26+BM26</f>
        <v>2.4</v>
      </c>
      <c r="BO26" s="57">
        <v>12</v>
      </c>
    </row>
    <row r="27" ht="15.95" customHeight="1">
      <c r="A27" s="34">
        <v>1120152742</v>
      </c>
      <c r="B27" t="s" s="35">
        <v>121</v>
      </c>
      <c r="C27" s="58">
        <v>1.2</v>
      </c>
      <c r="D27" t="s" s="59">
        <v>122</v>
      </c>
      <c r="E27" s="60"/>
      <c r="F27" s="61"/>
      <c r="G27" s="58">
        <v>1.2</v>
      </c>
      <c r="H27" s="61">
        <v>3</v>
      </c>
      <c r="I27" s="34">
        <v>0.3</v>
      </c>
      <c r="J27" s="58"/>
      <c r="K27" s="60"/>
      <c r="L27" s="60"/>
      <c r="M27" s="60"/>
      <c r="N27" s="60"/>
      <c r="O27" s="60"/>
      <c r="P27" s="60"/>
      <c r="Q27" s="60"/>
      <c r="R27" t="s" s="59">
        <v>123</v>
      </c>
      <c r="S27" s="61">
        <v>0.2</v>
      </c>
      <c r="T27" s="34"/>
      <c r="U27" s="34"/>
      <c r="V27" s="58"/>
      <c r="W27" s="60"/>
      <c r="X27" s="62"/>
      <c r="Y27" s="60"/>
      <c r="Z27" s="60"/>
      <c r="AA27" s="60"/>
      <c r="AB27" s="61"/>
      <c r="AC27" s="34"/>
      <c r="AD27" s="63">
        <f>SUM(I27:AC27)</f>
        <v>0.5</v>
      </c>
      <c r="AE27" s="34"/>
      <c r="AF27" s="34"/>
      <c r="AG27" t="s" s="35">
        <v>124</v>
      </c>
      <c r="AH27" s="34">
        <v>0.1</v>
      </c>
      <c r="AI27" s="58"/>
      <c r="AJ27" s="60"/>
      <c r="AK27" s="60"/>
      <c r="AL27" s="60"/>
      <c r="AM27" t="s" s="64">
        <v>71</v>
      </c>
      <c r="AN27" t="s" s="37">
        <v>125</v>
      </c>
      <c r="AO27" s="34">
        <v>1.1</v>
      </c>
      <c r="AP27" s="53"/>
      <c r="AQ27" s="60"/>
      <c r="AR27" s="60"/>
      <c r="AS27" s="60"/>
      <c r="AT27" s="60"/>
      <c r="AU27" s="61"/>
      <c r="AV27" t="s" s="35">
        <v>71</v>
      </c>
      <c r="AW27" s="63">
        <v>0.1</v>
      </c>
      <c r="AX27" t="s" s="35">
        <v>71</v>
      </c>
      <c r="AY27" s="34">
        <v>0.1</v>
      </c>
      <c r="AZ27" s="58"/>
      <c r="BA27" s="61"/>
      <c r="BB27" s="34"/>
      <c r="BC27" s="34"/>
      <c r="BD27" s="58"/>
      <c r="BE27" s="60"/>
      <c r="BF27" s="60"/>
      <c r="BG27" s="60">
        <f>SUM(AF27:BF27)</f>
        <v>1.4</v>
      </c>
      <c r="BH27" s="60"/>
      <c r="BI27" s="65"/>
      <c r="BJ27" t="s" s="39">
        <v>77</v>
      </c>
      <c r="BK27" s="66"/>
      <c r="BL27" s="60">
        <v>0.2</v>
      </c>
      <c r="BM27" s="60">
        <v>0.2</v>
      </c>
      <c r="BN27" s="60">
        <f>G27+AD27+BG27+BM27</f>
        <v>3.300000000000001</v>
      </c>
      <c r="BO27" s="60">
        <v>3</v>
      </c>
    </row>
  </sheetData>
  <mergeCells count="27">
    <mergeCell ref="D3:D4"/>
    <mergeCell ref="B1:B4"/>
    <mergeCell ref="BG3:BG4"/>
    <mergeCell ref="A1:A4"/>
    <mergeCell ref="F3:F4"/>
    <mergeCell ref="C3:C4"/>
    <mergeCell ref="E3:E4"/>
    <mergeCell ref="R4:S4"/>
    <mergeCell ref="AD3:AD4"/>
    <mergeCell ref="G3:G4"/>
    <mergeCell ref="V3:AC3"/>
    <mergeCell ref="BD3:BF3"/>
    <mergeCell ref="J3:L3"/>
    <mergeCell ref="M3:N3"/>
    <mergeCell ref="BH3:BI3"/>
    <mergeCell ref="C1:BO1"/>
    <mergeCell ref="O3:Q3"/>
    <mergeCell ref="BJ3:BL3"/>
    <mergeCell ref="R3:U3"/>
    <mergeCell ref="BM3:BM4"/>
    <mergeCell ref="H3:I3"/>
    <mergeCell ref="AE5:BG5"/>
    <mergeCell ref="C2:G2"/>
    <mergeCell ref="H2:AD2"/>
    <mergeCell ref="AE2:BG2"/>
    <mergeCell ref="AE3:BC3"/>
    <mergeCell ref="BH2:BM2"/>
  </mergeCells>
  <pageMargins left="0.75" right="0.75" top="1" bottom="1" header="0.5" footer="0.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R27"/>
  <sheetViews>
    <sheetView workbookViewId="0" showGridLines="0" defaultGridColor="1"/>
  </sheetViews>
  <sheetFormatPr defaultColWidth="9" defaultRowHeight="13" customHeight="1" outlineLevelRow="0" outlineLevelCol="0"/>
  <cols>
    <col min="1" max="1" width="9" style="142" customWidth="1"/>
    <col min="2" max="2" width="9" style="142" customWidth="1"/>
    <col min="3" max="3" width="9" style="142" customWidth="1"/>
    <col min="4" max="4" width="9" style="142" customWidth="1"/>
    <col min="5" max="5" width="9" style="142" customWidth="1"/>
    <col min="6" max="6" width="9" style="142" customWidth="1"/>
    <col min="7" max="7" width="9" style="142" customWidth="1"/>
    <col min="8" max="8" width="9" style="142" customWidth="1"/>
    <col min="9" max="9" width="9" style="142" customWidth="1"/>
    <col min="10" max="10" width="9" style="142" customWidth="1"/>
    <col min="11" max="11" width="9" style="142" customWidth="1"/>
    <col min="12" max="12" width="9" style="142" customWidth="1"/>
    <col min="13" max="13" width="9" style="142" customWidth="1"/>
    <col min="14" max="14" width="9" style="142" customWidth="1"/>
    <col min="15" max="15" width="9" style="142" customWidth="1"/>
    <col min="16" max="16" width="9" style="142" customWidth="1"/>
    <col min="17" max="17" width="9" style="142" customWidth="1"/>
    <col min="18" max="18" width="9" style="142" customWidth="1"/>
    <col min="19" max="19" width="9" style="142" customWidth="1"/>
    <col min="20" max="20" width="9" style="142" customWidth="1"/>
    <col min="21" max="21" width="9" style="142" customWidth="1"/>
    <col min="22" max="22" width="9" style="142" customWidth="1"/>
    <col min="23" max="23" width="9" style="142" customWidth="1"/>
    <col min="24" max="24" width="9" style="142" customWidth="1"/>
    <col min="25" max="25" width="9" style="142" customWidth="1"/>
    <col min="26" max="26" width="9" style="142" customWidth="1"/>
    <col min="27" max="27" width="9" style="142" customWidth="1"/>
    <col min="28" max="28" width="9" style="142" customWidth="1"/>
    <col min="29" max="29" width="9" style="142" customWidth="1"/>
    <col min="30" max="30" width="9" style="142" customWidth="1"/>
    <col min="31" max="31" width="9" style="142" customWidth="1"/>
    <col min="32" max="32" width="9" style="142" customWidth="1"/>
    <col min="33" max="33" width="9" style="142" customWidth="1"/>
    <col min="34" max="34" width="9" style="142" customWidth="1"/>
    <col min="35" max="35" width="9" style="142" customWidth="1"/>
    <col min="36" max="36" width="9" style="142" customWidth="1"/>
    <col min="37" max="37" width="9" style="142" customWidth="1"/>
    <col min="38" max="38" width="9" style="142" customWidth="1"/>
    <col min="39" max="39" width="9" style="142" customWidth="1"/>
    <col min="40" max="40" width="9" style="142" customWidth="1"/>
    <col min="41" max="41" width="9" style="142" customWidth="1"/>
    <col min="42" max="42" width="9" style="142" customWidth="1"/>
    <col min="43" max="43" width="9" style="142" customWidth="1"/>
    <col min="44" max="44" width="9" style="142" customWidth="1"/>
    <col min="45" max="256" width="9" style="142" customWidth="1"/>
  </cols>
  <sheetData>
    <row r="1" ht="25.5" customHeight="1">
      <c r="A1" t="s" s="2">
        <v>0</v>
      </c>
      <c r="B1" t="s" s="2">
        <v>1</v>
      </c>
      <c r="C1" t="s" s="143">
        <v>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144"/>
      <c r="AH1" s="144"/>
      <c r="AI1" s="144"/>
      <c r="AJ1" s="144"/>
      <c r="AK1" s="144"/>
      <c r="AL1" s="144"/>
      <c r="AM1" s="144"/>
      <c r="AN1" s="144"/>
      <c r="AO1" s="4"/>
      <c r="AP1" s="145"/>
      <c r="AQ1" t="s" s="146">
        <v>316</v>
      </c>
      <c r="AR1" s="147"/>
    </row>
    <row r="2" ht="19" customHeight="1">
      <c r="A2" s="8"/>
      <c r="B2" s="8"/>
      <c r="C2" t="s" s="9">
        <v>3</v>
      </c>
      <c r="D2" s="148"/>
      <c r="E2" s="148"/>
      <c r="F2" s="148"/>
      <c r="G2" s="148"/>
      <c r="H2" t="s" s="9">
        <v>4</v>
      </c>
      <c r="I2" s="149"/>
      <c r="J2" s="149"/>
      <c r="K2" s="149"/>
      <c r="L2" s="149"/>
      <c r="M2" s="149"/>
      <c r="N2" s="149"/>
      <c r="O2" s="149"/>
      <c r="P2" s="149"/>
      <c r="Q2" t="s" s="9">
        <v>5</v>
      </c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1"/>
      <c r="AG2" t="s" s="152">
        <v>6</v>
      </c>
      <c r="AH2" s="153"/>
      <c r="AI2" s="153"/>
      <c r="AJ2" s="153"/>
      <c r="AK2" s="153"/>
      <c r="AL2" s="153"/>
      <c r="AM2" s="153"/>
      <c r="AN2" s="154"/>
      <c r="AO2" t="s" s="2">
        <v>7</v>
      </c>
      <c r="AP2" t="s" s="2">
        <v>8</v>
      </c>
      <c r="AQ2" t="s" s="2">
        <v>317</v>
      </c>
      <c r="AR2" t="s" s="2">
        <v>318</v>
      </c>
    </row>
    <row r="3" ht="19" customHeight="1">
      <c r="A3" s="8"/>
      <c r="B3" s="8"/>
      <c r="C3" t="s" s="9">
        <v>319</v>
      </c>
      <c r="D3" t="s" s="9">
        <v>10</v>
      </c>
      <c r="E3" t="s" s="9">
        <v>320</v>
      </c>
      <c r="F3" t="s" s="9">
        <v>10</v>
      </c>
      <c r="G3" t="s" s="9">
        <v>12</v>
      </c>
      <c r="H3" t="s" s="9">
        <v>321</v>
      </c>
      <c r="I3" s="149"/>
      <c r="J3" s="149"/>
      <c r="K3" s="149"/>
      <c r="L3" t="s" s="9">
        <v>322</v>
      </c>
      <c r="M3" s="149"/>
      <c r="N3" s="149"/>
      <c r="O3" s="149"/>
      <c r="P3" t="s" s="9">
        <v>19</v>
      </c>
      <c r="Q3" t="s" s="9">
        <v>323</v>
      </c>
      <c r="R3" s="150"/>
      <c r="S3" s="150"/>
      <c r="T3" t="s" s="9">
        <v>324</v>
      </c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t="s" s="155">
        <v>325</v>
      </c>
      <c r="AG3" t="s" s="152">
        <v>326</v>
      </c>
      <c r="AH3" s="153"/>
      <c r="AI3" s="153"/>
      <c r="AJ3" s="153"/>
      <c r="AK3" t="s" s="152">
        <v>327</v>
      </c>
      <c r="AL3" s="153"/>
      <c r="AM3" s="153"/>
      <c r="AN3" t="s" s="156">
        <v>25</v>
      </c>
      <c r="AO3" s="157"/>
      <c r="AP3" s="157"/>
      <c r="AQ3" s="8"/>
      <c r="AR3" s="8"/>
    </row>
    <row r="4" ht="40.5" customHeight="1">
      <c r="A4" s="8"/>
      <c r="B4" s="8"/>
      <c r="C4" s="148"/>
      <c r="D4" s="148"/>
      <c r="E4" s="148"/>
      <c r="F4" s="148"/>
      <c r="G4" s="148"/>
      <c r="H4" t="s" s="9">
        <v>328</v>
      </c>
      <c r="I4" t="s" s="9">
        <v>329</v>
      </c>
      <c r="J4" t="s" s="9">
        <v>330</v>
      </c>
      <c r="K4" t="s" s="9">
        <v>329</v>
      </c>
      <c r="L4" t="s" s="9">
        <v>331</v>
      </c>
      <c r="M4" t="s" s="9">
        <v>332</v>
      </c>
      <c r="N4" t="s" s="9">
        <v>333</v>
      </c>
      <c r="O4" t="s" s="9">
        <v>334</v>
      </c>
      <c r="P4" s="149"/>
      <c r="Q4" t="s" s="9">
        <v>335</v>
      </c>
      <c r="R4" t="s" s="9">
        <v>336</v>
      </c>
      <c r="S4" t="s" s="9">
        <v>334</v>
      </c>
      <c r="T4" t="s" s="9">
        <v>41</v>
      </c>
      <c r="U4" t="s" s="9">
        <v>337</v>
      </c>
      <c r="V4" t="s" s="9">
        <v>338</v>
      </c>
      <c r="W4" t="s" s="9">
        <v>339</v>
      </c>
      <c r="X4" t="s" s="9">
        <v>340</v>
      </c>
      <c r="Y4" t="s" s="9">
        <v>339</v>
      </c>
      <c r="Z4" t="s" s="9">
        <v>341</v>
      </c>
      <c r="AA4" t="s" s="9">
        <v>339</v>
      </c>
      <c r="AB4" t="s" s="9">
        <v>35</v>
      </c>
      <c r="AC4" t="s" s="9">
        <v>342</v>
      </c>
      <c r="AD4" t="s" s="9">
        <v>336</v>
      </c>
      <c r="AE4" t="s" s="9">
        <v>334</v>
      </c>
      <c r="AF4" s="151"/>
      <c r="AG4" t="s" s="158">
        <v>343</v>
      </c>
      <c r="AH4" t="s" s="158">
        <v>342</v>
      </c>
      <c r="AI4" t="s" s="158">
        <v>336</v>
      </c>
      <c r="AJ4" t="s" s="158">
        <v>334</v>
      </c>
      <c r="AK4" t="s" s="158">
        <v>450</v>
      </c>
      <c r="AL4" t="s" s="158">
        <v>342</v>
      </c>
      <c r="AM4" t="s" s="158">
        <v>454</v>
      </c>
      <c r="AN4" s="159"/>
      <c r="AO4" s="157"/>
      <c r="AP4" s="157"/>
      <c r="AQ4" s="8"/>
      <c r="AR4" s="8"/>
    </row>
    <row r="5" ht="16" customHeight="1">
      <c r="A5" s="160">
        <v>1120123050</v>
      </c>
      <c r="B5" t="s" s="161">
        <v>512</v>
      </c>
      <c r="C5" s="112"/>
      <c r="D5" s="112"/>
      <c r="E5" s="112"/>
      <c r="F5" s="112"/>
      <c r="G5" s="112">
        <f>C5+E5</f>
        <v>0</v>
      </c>
      <c r="H5" s="112"/>
      <c r="I5" s="112"/>
      <c r="J5" s="112"/>
      <c r="K5" s="112"/>
      <c r="L5" s="112"/>
      <c r="M5" s="112"/>
      <c r="N5" s="112"/>
      <c r="O5" s="112"/>
      <c r="P5" s="112">
        <f>H5+J5+L5+N5</f>
        <v>0</v>
      </c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>
        <f>Q5+T5+V5+X5+Z5+AB5+AD5</f>
        <v>0</v>
      </c>
      <c r="AG5" s="112"/>
      <c r="AH5" s="112"/>
      <c r="AI5" s="112"/>
      <c r="AJ5" s="112"/>
      <c r="AK5" s="112"/>
      <c r="AL5" s="112"/>
      <c r="AM5" s="112"/>
      <c r="AN5" s="112">
        <f>AG5+AI5+AK5</f>
        <v>0</v>
      </c>
      <c r="AO5" s="112">
        <f>AN5+AF5+P5+G5</f>
        <v>0</v>
      </c>
      <c r="AP5" s="112">
        <v>10</v>
      </c>
      <c r="AQ5" s="112"/>
      <c r="AR5" s="112"/>
    </row>
    <row r="6" ht="16" customHeight="1">
      <c r="A6" s="160">
        <v>1120123051</v>
      </c>
      <c r="B6" t="s" s="161">
        <v>513</v>
      </c>
      <c r="C6" s="112"/>
      <c r="D6" s="112"/>
      <c r="E6" s="112"/>
      <c r="F6" s="112"/>
      <c r="G6" s="112">
        <f>C6+E6</f>
        <v>0</v>
      </c>
      <c r="H6" s="112"/>
      <c r="I6" s="112"/>
      <c r="J6" s="112"/>
      <c r="K6" s="112"/>
      <c r="L6" s="112"/>
      <c r="M6" s="112"/>
      <c r="N6" s="112"/>
      <c r="O6" s="112"/>
      <c r="P6" s="112">
        <f>H6+J6+L6+N6</f>
        <v>0</v>
      </c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>
        <f>Q6+T6+V6+X6+Z6+AB6+AD6</f>
        <v>0</v>
      </c>
      <c r="AG6" s="112"/>
      <c r="AH6" s="112"/>
      <c r="AI6" s="112"/>
      <c r="AJ6" s="112"/>
      <c r="AK6" s="112"/>
      <c r="AL6" s="112"/>
      <c r="AM6" s="112"/>
      <c r="AN6" s="112">
        <f>AG6+AI6+AK6</f>
        <v>0</v>
      </c>
      <c r="AO6" s="112">
        <f>AN6+AF6+P6+G6</f>
        <v>0</v>
      </c>
      <c r="AP6" s="112">
        <v>11</v>
      </c>
      <c r="AQ6" s="112"/>
      <c r="AR6" s="112"/>
    </row>
    <row r="7" ht="16" customHeight="1">
      <c r="A7" s="160">
        <v>1120123052</v>
      </c>
      <c r="B7" t="s" s="161">
        <v>514</v>
      </c>
      <c r="C7" s="112"/>
      <c r="D7" s="112"/>
      <c r="E7" s="112"/>
      <c r="F7" s="112"/>
      <c r="G7" s="112">
        <f>C7+E7</f>
        <v>0</v>
      </c>
      <c r="H7" s="112"/>
      <c r="I7" s="112"/>
      <c r="J7" s="112"/>
      <c r="K7" s="112"/>
      <c r="L7" s="112"/>
      <c r="M7" s="112"/>
      <c r="N7" s="112"/>
      <c r="O7" s="112"/>
      <c r="P7" s="112">
        <f>H7+J7+L7+N7</f>
        <v>0</v>
      </c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>
        <f>Q7+T7+V7+X7+Z7+AB7+AD7</f>
        <v>0</v>
      </c>
      <c r="AG7" s="112"/>
      <c r="AH7" s="112"/>
      <c r="AI7" s="112"/>
      <c r="AJ7" s="112"/>
      <c r="AK7" s="112"/>
      <c r="AL7" s="112"/>
      <c r="AM7" s="112"/>
      <c r="AN7" s="112">
        <f>AG7+AI7+AK7</f>
        <v>0</v>
      </c>
      <c r="AO7" s="112">
        <f>AN7+AF7+P7+G7</f>
        <v>0</v>
      </c>
      <c r="AP7" s="112">
        <v>12</v>
      </c>
      <c r="AQ7" s="112"/>
      <c r="AR7" s="112"/>
    </row>
    <row r="8" ht="16" customHeight="1">
      <c r="A8" s="160">
        <v>1120123053</v>
      </c>
      <c r="B8" t="s" s="161">
        <v>515</v>
      </c>
      <c r="C8" s="112"/>
      <c r="D8" s="112"/>
      <c r="E8" s="112"/>
      <c r="F8" s="112"/>
      <c r="G8" s="112">
        <f>C8+E8</f>
        <v>0</v>
      </c>
      <c r="H8" s="112"/>
      <c r="I8" s="112"/>
      <c r="J8" s="112"/>
      <c r="K8" s="112"/>
      <c r="L8" s="112"/>
      <c r="M8" s="112"/>
      <c r="N8" s="112"/>
      <c r="O8" s="112"/>
      <c r="P8" s="112">
        <f>H8+J8+L8+N8</f>
        <v>0</v>
      </c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>
        <f>Q8+T8+V8+X8+Z8+AB8+AD8</f>
        <v>0</v>
      </c>
      <c r="AG8" s="112"/>
      <c r="AH8" s="112"/>
      <c r="AI8" s="112"/>
      <c r="AJ8" s="112"/>
      <c r="AK8" s="112"/>
      <c r="AL8" s="112"/>
      <c r="AM8" s="112"/>
      <c r="AN8" s="112">
        <f>AG8+AI8+AK8</f>
        <v>0</v>
      </c>
      <c r="AO8" s="112">
        <f>AN8+AF8+P8+G8</f>
        <v>0</v>
      </c>
      <c r="AP8" s="112">
        <v>13</v>
      </c>
      <c r="AQ8" s="112"/>
      <c r="AR8" s="112"/>
    </row>
    <row r="9" ht="16" customHeight="1">
      <c r="A9" s="160">
        <v>1120123054</v>
      </c>
      <c r="B9" t="s" s="161">
        <v>516</v>
      </c>
      <c r="C9" s="112">
        <v>1</v>
      </c>
      <c r="D9" t="s" s="111">
        <v>122</v>
      </c>
      <c r="E9" s="112"/>
      <c r="F9" s="112"/>
      <c r="G9" s="112">
        <f>C9+E9</f>
        <v>1</v>
      </c>
      <c r="H9" s="112"/>
      <c r="I9" s="112"/>
      <c r="J9" s="112"/>
      <c r="K9" s="112"/>
      <c r="L9" s="112"/>
      <c r="M9" s="112"/>
      <c r="N9" s="112"/>
      <c r="O9" s="112"/>
      <c r="P9" s="112">
        <f>H9+J9+L9+N9</f>
        <v>0</v>
      </c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>
        <f>Q9+T9+V9+X9+Z9+AB9+AD9</f>
        <v>0</v>
      </c>
      <c r="AG9" s="112"/>
      <c r="AH9" s="112"/>
      <c r="AI9" s="112"/>
      <c r="AJ9" s="112"/>
      <c r="AK9" s="112"/>
      <c r="AL9" s="112"/>
      <c r="AM9" s="112"/>
      <c r="AN9" s="112">
        <f>AG9+AI9+AK9</f>
        <v>0</v>
      </c>
      <c r="AO9" s="112">
        <f>AN9+AF9+P9+G9</f>
        <v>1</v>
      </c>
      <c r="AP9" s="112">
        <v>6</v>
      </c>
      <c r="AQ9" s="112"/>
      <c r="AR9" s="112"/>
    </row>
    <row r="10" ht="16" customHeight="1">
      <c r="A10" s="160">
        <v>1120123057</v>
      </c>
      <c r="B10" t="s" s="161">
        <v>517</v>
      </c>
      <c r="C10" s="112"/>
      <c r="D10" s="112"/>
      <c r="E10" s="112"/>
      <c r="F10" s="112"/>
      <c r="G10" s="112">
        <f>C10+E10</f>
        <v>0</v>
      </c>
      <c r="H10" s="112"/>
      <c r="I10" s="112"/>
      <c r="J10" s="112"/>
      <c r="K10" s="112"/>
      <c r="L10" s="112"/>
      <c r="M10" s="112"/>
      <c r="N10" s="112"/>
      <c r="O10" s="112"/>
      <c r="P10" s="112">
        <f>H10+J10+L10+N10</f>
        <v>0</v>
      </c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>
        <f>Q10+T10+V10+X10+Z10+AB10+AD10</f>
        <v>0</v>
      </c>
      <c r="AG10" s="112"/>
      <c r="AH10" s="112"/>
      <c r="AI10" s="112"/>
      <c r="AJ10" s="112"/>
      <c r="AK10" s="112"/>
      <c r="AL10" s="112"/>
      <c r="AM10" s="112"/>
      <c r="AN10" s="112">
        <f>AG10+AI10+AK10</f>
        <v>0</v>
      </c>
      <c r="AO10" s="112">
        <f>AN10+AF10+P10+G10</f>
        <v>0</v>
      </c>
      <c r="AP10" s="112">
        <v>14</v>
      </c>
      <c r="AQ10" s="112"/>
      <c r="AR10" s="112"/>
    </row>
    <row r="11" ht="16" customHeight="1">
      <c r="A11" s="160">
        <v>1120123058</v>
      </c>
      <c r="B11" t="s" s="161">
        <v>518</v>
      </c>
      <c r="C11" s="112">
        <v>1.5</v>
      </c>
      <c r="D11" t="s" s="111">
        <v>85</v>
      </c>
      <c r="E11" s="112"/>
      <c r="F11" s="112"/>
      <c r="G11" s="112">
        <f>C11+E11</f>
        <v>1.5</v>
      </c>
      <c r="H11" s="112"/>
      <c r="I11" s="112"/>
      <c r="J11" s="112"/>
      <c r="K11" s="112"/>
      <c r="L11" s="112"/>
      <c r="M11" s="112"/>
      <c r="N11" s="112"/>
      <c r="O11" s="112"/>
      <c r="P11" s="112">
        <f>H11+J11+L11+N11</f>
        <v>0</v>
      </c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>
        <f>Q11+T11+V11+X11+Z11+AB11+AD11</f>
        <v>0</v>
      </c>
      <c r="AG11" s="112"/>
      <c r="AH11" s="112"/>
      <c r="AI11" s="112"/>
      <c r="AJ11" s="112"/>
      <c r="AK11" s="112"/>
      <c r="AL11" s="112"/>
      <c r="AM11" s="112"/>
      <c r="AN11" s="112">
        <f>AG11+AI11+AK11</f>
        <v>0</v>
      </c>
      <c r="AO11" s="112">
        <f>AN11+AF11+P11+G11</f>
        <v>1.5</v>
      </c>
      <c r="AP11" s="112">
        <v>3</v>
      </c>
      <c r="AQ11" s="112"/>
      <c r="AR11" s="112"/>
    </row>
    <row r="12" ht="16" customHeight="1">
      <c r="A12" s="160">
        <v>1120123059</v>
      </c>
      <c r="B12" t="s" s="161">
        <v>519</v>
      </c>
      <c r="C12" s="112"/>
      <c r="D12" s="112"/>
      <c r="E12" s="112"/>
      <c r="F12" s="112"/>
      <c r="G12" s="112">
        <f>C12+E12</f>
        <v>0</v>
      </c>
      <c r="H12" s="112"/>
      <c r="I12" s="112"/>
      <c r="J12" s="112"/>
      <c r="K12" s="112"/>
      <c r="L12" s="112"/>
      <c r="M12" s="112"/>
      <c r="N12" s="112"/>
      <c r="O12" s="112"/>
      <c r="P12" s="112">
        <f>H12+J12+L12+N12</f>
        <v>0</v>
      </c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>
        <f>Q12+T12+V12+X12+Z12+AB12+AD12</f>
        <v>0</v>
      </c>
      <c r="AG12" s="112"/>
      <c r="AH12" s="112"/>
      <c r="AI12" s="112"/>
      <c r="AJ12" s="112"/>
      <c r="AK12" s="112"/>
      <c r="AL12" s="112"/>
      <c r="AM12" s="112"/>
      <c r="AN12" s="112">
        <f>AG12+AI12+AK12</f>
        <v>0</v>
      </c>
      <c r="AO12" s="112">
        <f>AN12+AF12+P12+G12</f>
        <v>0</v>
      </c>
      <c r="AP12" s="112">
        <v>15</v>
      </c>
      <c r="AQ12" s="112"/>
      <c r="AR12" s="112"/>
    </row>
    <row r="13" ht="16" customHeight="1">
      <c r="A13" s="160">
        <v>1120123060</v>
      </c>
      <c r="B13" t="s" s="161">
        <v>520</v>
      </c>
      <c r="C13" s="112">
        <v>0.8</v>
      </c>
      <c r="D13" t="s" s="111">
        <v>116</v>
      </c>
      <c r="E13" s="112"/>
      <c r="F13" s="112"/>
      <c r="G13" s="112">
        <f>C13+E13</f>
        <v>0.8</v>
      </c>
      <c r="H13" s="112"/>
      <c r="I13" s="112"/>
      <c r="J13" s="112"/>
      <c r="K13" s="112"/>
      <c r="L13" s="112"/>
      <c r="M13" s="112"/>
      <c r="N13" s="112"/>
      <c r="O13" s="112"/>
      <c r="P13" s="112">
        <f>H13+J13+L13+N13</f>
        <v>0</v>
      </c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>
        <f>Q13+T13+V13+X13+Z13+AB13+AD13</f>
        <v>0</v>
      </c>
      <c r="AG13" s="112"/>
      <c r="AH13" s="112"/>
      <c r="AI13" s="112"/>
      <c r="AJ13" s="112"/>
      <c r="AK13" s="112"/>
      <c r="AL13" s="112"/>
      <c r="AM13" s="112"/>
      <c r="AN13" s="112">
        <f>AG13+AI13+AK13</f>
        <v>0</v>
      </c>
      <c r="AO13" s="112">
        <f>AN13+AF13+P13+G13</f>
        <v>0.8</v>
      </c>
      <c r="AP13" s="112">
        <v>8</v>
      </c>
      <c r="AQ13" s="112"/>
      <c r="AR13" s="112"/>
    </row>
    <row r="14" ht="16" customHeight="1">
      <c r="A14" s="160">
        <v>1120123061</v>
      </c>
      <c r="B14" t="s" s="161">
        <v>521</v>
      </c>
      <c r="C14" s="112">
        <v>0.5</v>
      </c>
      <c r="D14" t="s" s="111">
        <v>98</v>
      </c>
      <c r="E14" s="112"/>
      <c r="F14" s="112"/>
      <c r="G14" s="112">
        <f>C14+E14</f>
        <v>0.5</v>
      </c>
      <c r="H14" s="112"/>
      <c r="I14" s="112"/>
      <c r="J14" s="112"/>
      <c r="K14" s="112"/>
      <c r="L14" s="112"/>
      <c r="M14" s="112"/>
      <c r="N14" s="112"/>
      <c r="O14" s="112"/>
      <c r="P14" s="112">
        <f>H14+J14+L14+N14</f>
        <v>0</v>
      </c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>
        <f>Q14+T14+V14+X14+Z14+AB14+AD14</f>
        <v>0</v>
      </c>
      <c r="AG14" s="112"/>
      <c r="AH14" s="112"/>
      <c r="AI14" s="112"/>
      <c r="AJ14" s="112"/>
      <c r="AK14" s="112"/>
      <c r="AL14" s="112"/>
      <c r="AM14" s="112"/>
      <c r="AN14" s="112">
        <f>AG14+AI14+AK14</f>
        <v>0</v>
      </c>
      <c r="AO14" s="112">
        <f>AN14+AF14+P14+G14</f>
        <v>0.5</v>
      </c>
      <c r="AP14" s="112">
        <v>9</v>
      </c>
      <c r="AQ14" s="112"/>
      <c r="AR14" s="112"/>
    </row>
    <row r="15" ht="16" customHeight="1">
      <c r="A15" s="160">
        <v>1120123063</v>
      </c>
      <c r="B15" t="s" s="161">
        <v>522</v>
      </c>
      <c r="C15" s="112"/>
      <c r="D15" s="112"/>
      <c r="E15" s="112"/>
      <c r="F15" s="112"/>
      <c r="G15" s="112">
        <f>C15+E15</f>
        <v>0</v>
      </c>
      <c r="H15" s="112"/>
      <c r="I15" s="112"/>
      <c r="J15" s="112"/>
      <c r="K15" s="112"/>
      <c r="L15" s="112"/>
      <c r="M15" s="112"/>
      <c r="N15" s="112"/>
      <c r="O15" s="112"/>
      <c r="P15" s="112">
        <f>H15+J15+L15+N15</f>
        <v>0</v>
      </c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>
        <f>Q15+T15+V15+X15+Z15+AB15+AD15</f>
        <v>0</v>
      </c>
      <c r="AG15" s="112"/>
      <c r="AH15" s="112"/>
      <c r="AI15" s="112"/>
      <c r="AJ15" s="112"/>
      <c r="AK15" s="112"/>
      <c r="AL15" s="112"/>
      <c r="AM15" s="112"/>
      <c r="AN15" s="112">
        <f>AG15+AI15+AK15</f>
        <v>0</v>
      </c>
      <c r="AO15" s="112">
        <f>AN15+AF15+P15+G15</f>
        <v>0</v>
      </c>
      <c r="AP15" s="112">
        <v>16</v>
      </c>
      <c r="AQ15" s="112"/>
      <c r="AR15" s="112"/>
    </row>
    <row r="16" ht="16" customHeight="1">
      <c r="A16" s="160">
        <v>1120123064</v>
      </c>
      <c r="B16" t="s" s="161">
        <v>523</v>
      </c>
      <c r="C16" s="112"/>
      <c r="D16" s="112"/>
      <c r="E16" s="112"/>
      <c r="F16" s="112"/>
      <c r="G16" s="112">
        <f>C16+E16</f>
        <v>0</v>
      </c>
      <c r="H16" s="112"/>
      <c r="I16" s="112"/>
      <c r="J16" s="112"/>
      <c r="K16" s="112"/>
      <c r="L16" s="112"/>
      <c r="M16" s="112"/>
      <c r="N16" s="112"/>
      <c r="O16" s="112"/>
      <c r="P16" s="112">
        <f>H16+J16+L16+N16</f>
        <v>0</v>
      </c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>
        <f>Q16+T16+V16+X16+Z16+AB16+AD16</f>
        <v>0</v>
      </c>
      <c r="AG16" s="112"/>
      <c r="AH16" s="112"/>
      <c r="AI16" s="112"/>
      <c r="AJ16" s="112"/>
      <c r="AK16" s="112"/>
      <c r="AL16" s="112"/>
      <c r="AM16" s="112"/>
      <c r="AN16" s="112">
        <f>AG16+AI16+AK16</f>
        <v>0</v>
      </c>
      <c r="AO16" s="112">
        <f>AN16+AF16+P16+G16</f>
        <v>0</v>
      </c>
      <c r="AP16" s="112">
        <v>17</v>
      </c>
      <c r="AQ16" s="112"/>
      <c r="AR16" s="112"/>
    </row>
    <row r="17" ht="16" customHeight="1">
      <c r="A17" s="160">
        <v>1120123066</v>
      </c>
      <c r="B17" t="s" s="161">
        <v>524</v>
      </c>
      <c r="C17" s="112"/>
      <c r="D17" s="112"/>
      <c r="E17" s="112"/>
      <c r="F17" s="112"/>
      <c r="G17" s="112">
        <f>C17+E17</f>
        <v>0</v>
      </c>
      <c r="H17" s="112"/>
      <c r="I17" s="112"/>
      <c r="J17" s="112"/>
      <c r="K17" s="112"/>
      <c r="L17" s="112"/>
      <c r="M17" s="112"/>
      <c r="N17" s="112"/>
      <c r="O17" s="112"/>
      <c r="P17" s="112">
        <f>H17+J17+L17+N17</f>
        <v>0</v>
      </c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>
        <f>Q17+T17+V17+X17+Z17+AB17+AD17</f>
        <v>0</v>
      </c>
      <c r="AG17" s="112"/>
      <c r="AH17" s="112"/>
      <c r="AI17" s="112"/>
      <c r="AJ17" s="112"/>
      <c r="AK17" s="112"/>
      <c r="AL17" s="112"/>
      <c r="AM17" s="112"/>
      <c r="AN17" s="112">
        <f>AG17+AI17+AK17</f>
        <v>0</v>
      </c>
      <c r="AO17" s="112">
        <f>AN17+AF17+P17+G17</f>
        <v>0</v>
      </c>
      <c r="AP17" s="112">
        <v>18</v>
      </c>
      <c r="AQ17" s="112"/>
      <c r="AR17" s="112"/>
    </row>
    <row r="18" ht="16" customHeight="1">
      <c r="A18" s="160">
        <v>1120123067</v>
      </c>
      <c r="B18" t="s" s="161">
        <v>525</v>
      </c>
      <c r="C18" s="112">
        <v>1.1</v>
      </c>
      <c r="D18" t="s" s="111">
        <v>79</v>
      </c>
      <c r="E18" s="112"/>
      <c r="F18" s="112"/>
      <c r="G18" s="112">
        <f>C18+E18</f>
        <v>1.1</v>
      </c>
      <c r="H18" s="112"/>
      <c r="I18" s="112"/>
      <c r="J18" s="112"/>
      <c r="K18" s="112"/>
      <c r="L18" s="112"/>
      <c r="M18" s="112"/>
      <c r="N18" s="112"/>
      <c r="O18" s="112"/>
      <c r="P18" s="112">
        <f>H18+J18+L18+N18</f>
        <v>0</v>
      </c>
      <c r="Q18" s="112"/>
      <c r="R18" s="112"/>
      <c r="S18" s="112"/>
      <c r="T18" s="112"/>
      <c r="U18" s="112"/>
      <c r="V18" s="112"/>
      <c r="W18" s="112"/>
      <c r="X18" s="112">
        <v>0.1</v>
      </c>
      <c r="Y18" t="s" s="111">
        <v>71</v>
      </c>
      <c r="Z18" s="112"/>
      <c r="AA18" s="112"/>
      <c r="AB18" s="112"/>
      <c r="AC18" s="112"/>
      <c r="AD18" s="112"/>
      <c r="AE18" s="112"/>
      <c r="AF18" s="112">
        <f>Q18+T18+V18+X18+Z18+AB18+AD18</f>
        <v>0.1</v>
      </c>
      <c r="AG18" s="112"/>
      <c r="AH18" s="112"/>
      <c r="AI18" s="112"/>
      <c r="AJ18" s="112"/>
      <c r="AK18" s="112"/>
      <c r="AL18" s="112"/>
      <c r="AM18" s="112"/>
      <c r="AN18" s="112">
        <f>AG18+AI18+AK18</f>
        <v>0</v>
      </c>
      <c r="AO18" s="112">
        <f>AN18+AF18+P18+G18</f>
        <v>1.2</v>
      </c>
      <c r="AP18" s="112">
        <v>5</v>
      </c>
      <c r="AQ18" s="112"/>
      <c r="AR18" s="112"/>
    </row>
    <row r="19" ht="16" customHeight="1">
      <c r="A19" s="160">
        <v>1120123069</v>
      </c>
      <c r="B19" t="s" s="161">
        <v>526</v>
      </c>
      <c r="C19" s="112">
        <v>0.9</v>
      </c>
      <c r="D19" t="s" s="111">
        <v>75</v>
      </c>
      <c r="E19" s="112"/>
      <c r="F19" s="112"/>
      <c r="G19" s="112">
        <f>C19+E19</f>
        <v>0.9</v>
      </c>
      <c r="H19" s="112"/>
      <c r="I19" s="112"/>
      <c r="J19" s="112"/>
      <c r="K19" s="112"/>
      <c r="L19" s="112"/>
      <c r="M19" s="112"/>
      <c r="N19" s="112"/>
      <c r="O19" s="112"/>
      <c r="P19" s="112">
        <f>H19+J19+L19+N19</f>
        <v>0</v>
      </c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>
        <f>Q19+T19+V19+X19+Z19+AB19+AD19</f>
        <v>0</v>
      </c>
      <c r="AG19" s="112"/>
      <c r="AH19" s="112"/>
      <c r="AI19" s="112"/>
      <c r="AJ19" s="112"/>
      <c r="AK19" s="112"/>
      <c r="AL19" s="112"/>
      <c r="AM19" s="112"/>
      <c r="AN19" s="112">
        <f>AG19+AI19+AK19</f>
        <v>0</v>
      </c>
      <c r="AO19" s="112">
        <f>AN19+AF19+P19+G19</f>
        <v>0.9</v>
      </c>
      <c r="AP19" s="112">
        <v>7</v>
      </c>
      <c r="AQ19" s="112"/>
      <c r="AR19" s="112"/>
    </row>
    <row r="20" ht="16" customHeight="1">
      <c r="A20" s="160">
        <v>1120123070</v>
      </c>
      <c r="B20" t="s" s="161">
        <v>527</v>
      </c>
      <c r="C20" s="112">
        <v>1.2</v>
      </c>
      <c r="D20" t="s" s="111">
        <v>82</v>
      </c>
      <c r="E20" s="112"/>
      <c r="F20" s="112"/>
      <c r="G20" s="112">
        <f>C20+E20</f>
        <v>1.2</v>
      </c>
      <c r="H20" s="112"/>
      <c r="I20" s="112"/>
      <c r="J20" s="112"/>
      <c r="K20" s="112"/>
      <c r="L20" s="112"/>
      <c r="M20" s="112"/>
      <c r="N20" s="112">
        <v>0.5</v>
      </c>
      <c r="O20" t="s" s="111">
        <v>528</v>
      </c>
      <c r="P20" s="112">
        <f>H20+J20+L20+N20</f>
        <v>0.5</v>
      </c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>
        <f>Q20+T20+V20+X20+Z20+AB20+AD20</f>
        <v>0</v>
      </c>
      <c r="AG20" s="112"/>
      <c r="AH20" s="112"/>
      <c r="AI20" s="112"/>
      <c r="AJ20" s="112"/>
      <c r="AK20" s="112"/>
      <c r="AL20" s="112"/>
      <c r="AM20" s="112"/>
      <c r="AN20" s="112">
        <f>AG20+AI20+AK20</f>
        <v>0</v>
      </c>
      <c r="AO20" s="112">
        <f>AN20+AF20+P20+G20</f>
        <v>1.7</v>
      </c>
      <c r="AP20" s="112">
        <v>1</v>
      </c>
      <c r="AQ20" s="112"/>
      <c r="AR20" s="112"/>
    </row>
    <row r="21" ht="16" customHeight="1">
      <c r="A21" s="160">
        <v>1120123071</v>
      </c>
      <c r="B21" t="s" s="161">
        <v>529</v>
      </c>
      <c r="C21" s="112"/>
      <c r="D21" s="112"/>
      <c r="E21" s="112"/>
      <c r="F21" s="112"/>
      <c r="G21" s="112">
        <f>C21+E21</f>
        <v>0</v>
      </c>
      <c r="H21" s="112"/>
      <c r="I21" s="112"/>
      <c r="J21" s="112"/>
      <c r="K21" s="112"/>
      <c r="L21" s="112"/>
      <c r="M21" s="112"/>
      <c r="N21" s="112"/>
      <c r="O21" s="112"/>
      <c r="P21" s="112">
        <f>H21+J21+L21+N21</f>
        <v>0</v>
      </c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>
        <f>Q21+T21+V21+X21+Z21+AB21+AD21</f>
        <v>0</v>
      </c>
      <c r="AG21" s="112"/>
      <c r="AH21" s="112"/>
      <c r="AI21" s="112"/>
      <c r="AJ21" s="112"/>
      <c r="AK21" s="112"/>
      <c r="AL21" s="112"/>
      <c r="AM21" s="112"/>
      <c r="AN21" s="112">
        <f>AG21+AI21+AK21</f>
        <v>0</v>
      </c>
      <c r="AO21" s="112">
        <f>AN21+AF21+P21+G21</f>
        <v>0</v>
      </c>
      <c r="AP21" s="112">
        <v>19</v>
      </c>
      <c r="AQ21" s="112"/>
      <c r="AR21" s="112"/>
    </row>
    <row r="22" ht="16" customHeight="1">
      <c r="A22" s="160">
        <v>1120123072</v>
      </c>
      <c r="B22" t="s" s="161">
        <v>530</v>
      </c>
      <c r="C22" s="112">
        <v>1.1</v>
      </c>
      <c r="D22" t="s" s="111">
        <v>91</v>
      </c>
      <c r="E22" s="112"/>
      <c r="F22" s="112"/>
      <c r="G22" s="112">
        <f>C22+E22</f>
        <v>1.1</v>
      </c>
      <c r="H22" s="112"/>
      <c r="I22" s="112"/>
      <c r="J22" s="112"/>
      <c r="K22" s="112"/>
      <c r="L22" s="112"/>
      <c r="M22" s="112"/>
      <c r="N22" s="112"/>
      <c r="O22" s="112"/>
      <c r="P22" s="112">
        <f>H22+J22+L22+N22</f>
        <v>0</v>
      </c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>
        <v>0.1</v>
      </c>
      <c r="AC22" t="s" s="111">
        <v>531</v>
      </c>
      <c r="AD22" s="112"/>
      <c r="AE22" s="112"/>
      <c r="AF22" s="112">
        <f>Q22+T22+V22+X22+Z22+AB22+AD22</f>
        <v>0.1</v>
      </c>
      <c r="AG22" s="112"/>
      <c r="AH22" s="112"/>
      <c r="AI22" s="112"/>
      <c r="AJ22" s="112"/>
      <c r="AK22" s="112">
        <v>0.4</v>
      </c>
      <c r="AL22" t="s" s="111">
        <v>532</v>
      </c>
      <c r="AM22" t="s" s="111">
        <v>533</v>
      </c>
      <c r="AN22" s="112">
        <f>AG22+AI22+AK22</f>
        <v>0.4</v>
      </c>
      <c r="AO22" s="112">
        <f>AN22+AF22+P22+G22</f>
        <v>1.6</v>
      </c>
      <c r="AP22" s="112">
        <v>2</v>
      </c>
      <c r="AQ22" s="112"/>
      <c r="AR22" s="112"/>
    </row>
    <row r="23" ht="16" customHeight="1">
      <c r="A23" s="160">
        <v>1120123073</v>
      </c>
      <c r="B23" t="s" s="161">
        <v>534</v>
      </c>
      <c r="C23" s="112"/>
      <c r="D23" s="112"/>
      <c r="E23" s="112"/>
      <c r="F23" s="112"/>
      <c r="G23" s="112">
        <f>C23+E23</f>
        <v>0</v>
      </c>
      <c r="H23" s="112"/>
      <c r="I23" s="112"/>
      <c r="J23" s="112"/>
      <c r="K23" s="112"/>
      <c r="L23" s="112"/>
      <c r="M23" s="112"/>
      <c r="N23" s="112"/>
      <c r="O23" s="112"/>
      <c r="P23" s="112">
        <f>H23+J23+L23+N23</f>
        <v>0</v>
      </c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>
        <f>Q23+T23+V23+X23+Z23+AB23+AD23</f>
        <v>0</v>
      </c>
      <c r="AG23" s="112"/>
      <c r="AH23" s="112"/>
      <c r="AI23" s="112"/>
      <c r="AJ23" s="112"/>
      <c r="AK23" s="112"/>
      <c r="AL23" s="112"/>
      <c r="AM23" s="112"/>
      <c r="AN23" s="112">
        <f>AG23+AI23+AK23</f>
        <v>0</v>
      </c>
      <c r="AO23" s="112">
        <f>AN23+AF23+P23+G23</f>
        <v>0</v>
      </c>
      <c r="AP23" s="112">
        <v>20</v>
      </c>
      <c r="AQ23" s="112"/>
      <c r="AR23" s="112"/>
    </row>
    <row r="24" ht="16" customHeight="1">
      <c r="A24" s="160">
        <v>1120123074</v>
      </c>
      <c r="B24" t="s" s="161">
        <v>535</v>
      </c>
      <c r="C24" s="112"/>
      <c r="D24" s="112"/>
      <c r="E24" s="112"/>
      <c r="F24" s="112"/>
      <c r="G24" s="112">
        <f>C24+E24</f>
        <v>0</v>
      </c>
      <c r="H24" s="112"/>
      <c r="I24" s="112"/>
      <c r="J24" s="112"/>
      <c r="K24" s="112"/>
      <c r="L24" s="112"/>
      <c r="M24" s="112"/>
      <c r="N24" s="112"/>
      <c r="O24" s="112"/>
      <c r="P24" s="112">
        <f>H24+J24+L24+N24</f>
        <v>0</v>
      </c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>
        <f>Q24+T24+V24+X24+Z24+AB24+AD24</f>
        <v>0</v>
      </c>
      <c r="AG24" s="112"/>
      <c r="AH24" s="112"/>
      <c r="AI24" s="112"/>
      <c r="AJ24" s="112"/>
      <c r="AK24" s="112"/>
      <c r="AL24" s="112"/>
      <c r="AM24" s="112"/>
      <c r="AN24" s="112">
        <f>AG24+AI24+AK24</f>
        <v>0</v>
      </c>
      <c r="AO24" s="112">
        <f>AN24+AF24+P24+G24</f>
        <v>0</v>
      </c>
      <c r="AP24" s="112">
        <v>21</v>
      </c>
      <c r="AQ24" s="112"/>
      <c r="AR24" s="112"/>
    </row>
    <row r="25" ht="16" customHeight="1">
      <c r="A25" s="160">
        <v>1120123075</v>
      </c>
      <c r="B25" t="s" s="161">
        <v>536</v>
      </c>
      <c r="C25" s="112"/>
      <c r="D25" s="112"/>
      <c r="E25" s="112"/>
      <c r="F25" s="112"/>
      <c r="G25" s="112">
        <f>C25+E25</f>
        <v>0</v>
      </c>
      <c r="H25" s="112"/>
      <c r="I25" s="112"/>
      <c r="J25" s="112"/>
      <c r="K25" s="112"/>
      <c r="L25" s="112"/>
      <c r="M25" s="112"/>
      <c r="N25" s="112"/>
      <c r="O25" s="112"/>
      <c r="P25" s="112">
        <f>H25+J25+L25+N25</f>
        <v>0</v>
      </c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>
        <f>Q25+T25+V25+X25+Z25+AB25+AD25</f>
        <v>0</v>
      </c>
      <c r="AG25" s="112"/>
      <c r="AH25" s="112"/>
      <c r="AI25" s="112"/>
      <c r="AJ25" s="112"/>
      <c r="AK25" s="112"/>
      <c r="AL25" s="112"/>
      <c r="AM25" s="112"/>
      <c r="AN25" s="112">
        <f>AG25+AI25+AK25</f>
        <v>0</v>
      </c>
      <c r="AO25" s="112">
        <f>AN25+AF25+P25+G25</f>
        <v>0</v>
      </c>
      <c r="AP25" s="112">
        <v>22</v>
      </c>
      <c r="AQ25" s="112"/>
      <c r="AR25" s="112"/>
    </row>
    <row r="26" ht="16" customHeight="1">
      <c r="A26" s="160">
        <v>1120123076</v>
      </c>
      <c r="B26" t="s" s="161">
        <v>537</v>
      </c>
      <c r="C26" s="112"/>
      <c r="D26" s="112"/>
      <c r="E26" s="112"/>
      <c r="F26" s="112"/>
      <c r="G26" s="112">
        <f>C26+E26</f>
        <v>0</v>
      </c>
      <c r="H26" s="112"/>
      <c r="I26" s="112"/>
      <c r="J26" s="112"/>
      <c r="K26" s="112"/>
      <c r="L26" s="112"/>
      <c r="M26" s="112"/>
      <c r="N26" s="112"/>
      <c r="O26" s="112"/>
      <c r="P26" s="112">
        <f>H26+J26+L26+N26</f>
        <v>0</v>
      </c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>
        <f>Q26+T26+V26+X26+Z26+AB26+AD26</f>
        <v>0</v>
      </c>
      <c r="AG26" s="112"/>
      <c r="AH26" s="112"/>
      <c r="AI26" s="112"/>
      <c r="AJ26" s="112"/>
      <c r="AK26" s="112"/>
      <c r="AL26" s="112"/>
      <c r="AM26" s="112"/>
      <c r="AN26" s="112">
        <f>AG26+AI26+AK26</f>
        <v>0</v>
      </c>
      <c r="AO26" s="112">
        <f>AN26+AF26+P26+G26</f>
        <v>0</v>
      </c>
      <c r="AP26" s="112">
        <v>23</v>
      </c>
      <c r="AQ26" s="112"/>
      <c r="AR26" s="112"/>
    </row>
    <row r="27" ht="16" customHeight="1">
      <c r="A27" s="160">
        <v>1120123078</v>
      </c>
      <c r="B27" t="s" s="161">
        <v>538</v>
      </c>
      <c r="C27" s="112">
        <v>1.5</v>
      </c>
      <c r="D27" t="s" s="111">
        <v>94</v>
      </c>
      <c r="E27" s="112"/>
      <c r="F27" s="112"/>
      <c r="G27" s="112">
        <f>C27+E27</f>
        <v>1.5</v>
      </c>
      <c r="H27" s="112"/>
      <c r="I27" s="112"/>
      <c r="J27" s="112"/>
      <c r="K27" s="112"/>
      <c r="L27" s="112"/>
      <c r="M27" s="112"/>
      <c r="N27" s="112"/>
      <c r="O27" s="112"/>
      <c r="P27" s="112">
        <f>H27+J27+L27+N27</f>
        <v>0</v>
      </c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>
        <f>Q27+T27+V27+X27+Z27+AB27+AD27</f>
        <v>0</v>
      </c>
      <c r="AG27" s="112"/>
      <c r="AH27" s="112"/>
      <c r="AI27" s="112"/>
      <c r="AJ27" s="112"/>
      <c r="AK27" s="112"/>
      <c r="AL27" s="112"/>
      <c r="AM27" s="112"/>
      <c r="AN27" s="112">
        <f>AG27+AI27+AK27</f>
        <v>0</v>
      </c>
      <c r="AO27" s="112">
        <f>AN27+AF27+P27+G27</f>
        <v>1.5</v>
      </c>
      <c r="AP27" s="112">
        <v>4</v>
      </c>
      <c r="AQ27" s="112"/>
      <c r="AR27" s="112"/>
    </row>
  </sheetData>
  <mergeCells count="26">
    <mergeCell ref="G3:G4"/>
    <mergeCell ref="AQ2:AQ4"/>
    <mergeCell ref="C1:AP1"/>
    <mergeCell ref="AK3:AM3"/>
    <mergeCell ref="AP2:AP4"/>
    <mergeCell ref="B1:B4"/>
    <mergeCell ref="F3:F4"/>
    <mergeCell ref="A1:A4"/>
    <mergeCell ref="AO2:AO4"/>
    <mergeCell ref="L3:O3"/>
    <mergeCell ref="P3:P4"/>
    <mergeCell ref="E3:E4"/>
    <mergeCell ref="Q2:AF2"/>
    <mergeCell ref="AF3:AF4"/>
    <mergeCell ref="AR2:AR4"/>
    <mergeCell ref="D3:D4"/>
    <mergeCell ref="AG2:AN2"/>
    <mergeCell ref="T3:AE3"/>
    <mergeCell ref="C2:G2"/>
    <mergeCell ref="AG3:AJ3"/>
    <mergeCell ref="C3:C4"/>
    <mergeCell ref="Q3:S3"/>
    <mergeCell ref="AN3:AN4"/>
    <mergeCell ref="H3:K3"/>
    <mergeCell ref="AQ1:AR1"/>
    <mergeCell ref="H2:P2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1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Q31"/>
  <sheetViews>
    <sheetView workbookViewId="0" showGridLines="0" defaultGridColor="1"/>
  </sheetViews>
  <sheetFormatPr defaultColWidth="9" defaultRowHeight="13" customHeight="1" outlineLevelRow="0" outlineLevelCol="0"/>
  <cols>
    <col min="1" max="1" width="9" style="162" customWidth="1"/>
    <col min="2" max="2" width="9" style="162" customWidth="1"/>
    <col min="3" max="3" width="9" style="162" customWidth="1"/>
    <col min="4" max="4" width="9" style="162" customWidth="1"/>
    <col min="5" max="5" width="9" style="162" customWidth="1"/>
    <col min="6" max="6" width="9" style="162" customWidth="1"/>
    <col min="7" max="7" width="9" style="162" customWidth="1"/>
    <col min="8" max="8" width="9" style="162" customWidth="1"/>
    <col min="9" max="9" width="9" style="162" customWidth="1"/>
    <col min="10" max="10" width="9" style="162" customWidth="1"/>
    <col min="11" max="11" width="9" style="162" customWidth="1"/>
    <col min="12" max="12" width="9" style="162" customWidth="1"/>
    <col min="13" max="13" width="9" style="162" customWidth="1"/>
    <col min="14" max="14" width="9" style="162" customWidth="1"/>
    <col min="15" max="15" width="9" style="162" customWidth="1"/>
    <col min="16" max="16" width="9" style="162" customWidth="1"/>
    <col min="17" max="17" width="9" style="162" customWidth="1"/>
    <col min="18" max="18" width="9" style="162" customWidth="1"/>
    <col min="19" max="19" width="9" style="162" customWidth="1"/>
    <col min="20" max="20" width="9" style="162" customWidth="1"/>
    <col min="21" max="21" width="9" style="162" customWidth="1"/>
    <col min="22" max="22" width="9" style="162" customWidth="1"/>
    <col min="23" max="23" width="9" style="162" customWidth="1"/>
    <col min="24" max="24" width="9" style="162" customWidth="1"/>
    <col min="25" max="25" width="9" style="162" customWidth="1"/>
    <col min="26" max="26" width="9" style="162" customWidth="1"/>
    <col min="27" max="27" width="9" style="162" customWidth="1"/>
    <col min="28" max="28" width="9" style="162" customWidth="1"/>
    <col min="29" max="29" width="9" style="162" customWidth="1"/>
    <col min="30" max="30" width="9" style="162" customWidth="1"/>
    <col min="31" max="31" width="9" style="162" customWidth="1"/>
    <col min="32" max="32" width="9" style="162" customWidth="1"/>
    <col min="33" max="33" width="9" style="162" customWidth="1"/>
    <col min="34" max="34" width="9" style="162" customWidth="1"/>
    <col min="35" max="35" width="9" style="162" customWidth="1"/>
    <col min="36" max="36" width="9" style="162" customWidth="1"/>
    <col min="37" max="37" width="9" style="162" customWidth="1"/>
    <col min="38" max="38" width="9" style="162" customWidth="1"/>
    <col min="39" max="39" width="9" style="162" customWidth="1"/>
    <col min="40" max="40" width="9" style="162" customWidth="1"/>
    <col min="41" max="41" width="9" style="162" customWidth="1"/>
    <col min="42" max="42" width="9" style="162" customWidth="1"/>
    <col min="43" max="43" width="9" style="162" customWidth="1"/>
    <col min="44" max="256" width="9" style="162" customWidth="1"/>
  </cols>
  <sheetData>
    <row r="1" ht="25.5" customHeight="1">
      <c r="A1" t="s" s="2">
        <v>0</v>
      </c>
      <c r="B1" t="s" s="2">
        <v>1</v>
      </c>
      <c r="C1" t="s" s="143">
        <v>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144"/>
      <c r="AH1" s="144"/>
      <c r="AI1" s="144"/>
      <c r="AJ1" s="144"/>
      <c r="AK1" s="144"/>
      <c r="AL1" s="144"/>
      <c r="AM1" s="144"/>
      <c r="AN1" s="4"/>
      <c r="AO1" s="145"/>
      <c r="AP1" t="s" s="146">
        <v>316</v>
      </c>
      <c r="AQ1" s="147"/>
    </row>
    <row r="2" ht="19" customHeight="1">
      <c r="A2" s="8"/>
      <c r="B2" s="8"/>
      <c r="C2" t="s" s="9">
        <v>3</v>
      </c>
      <c r="D2" s="149"/>
      <c r="E2" s="149"/>
      <c r="F2" s="149"/>
      <c r="G2" s="149"/>
      <c r="H2" t="s" s="9">
        <v>4</v>
      </c>
      <c r="I2" s="148"/>
      <c r="J2" s="148"/>
      <c r="K2" s="148"/>
      <c r="L2" s="148"/>
      <c r="M2" s="148"/>
      <c r="N2" s="148"/>
      <c r="O2" s="148"/>
      <c r="P2" s="148"/>
      <c r="Q2" t="s" s="9">
        <v>5</v>
      </c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1"/>
      <c r="AG2" t="s" s="152">
        <v>6</v>
      </c>
      <c r="AH2" s="153"/>
      <c r="AI2" s="153"/>
      <c r="AJ2" s="153"/>
      <c r="AK2" s="153"/>
      <c r="AL2" s="153"/>
      <c r="AM2" s="154"/>
      <c r="AN2" t="s" s="2">
        <v>7</v>
      </c>
      <c r="AO2" t="s" s="2">
        <v>8</v>
      </c>
      <c r="AP2" t="s" s="2">
        <v>317</v>
      </c>
      <c r="AQ2" t="s" s="2">
        <v>318</v>
      </c>
    </row>
    <row r="3" ht="19" customHeight="1">
      <c r="A3" s="8"/>
      <c r="B3" s="8"/>
      <c r="C3" t="s" s="9">
        <v>319</v>
      </c>
      <c r="D3" t="s" s="9">
        <v>10</v>
      </c>
      <c r="E3" t="s" s="9">
        <v>320</v>
      </c>
      <c r="F3" t="s" s="9">
        <v>10</v>
      </c>
      <c r="G3" t="s" s="9">
        <v>12</v>
      </c>
      <c r="H3" t="s" s="9">
        <v>321</v>
      </c>
      <c r="I3" s="148"/>
      <c r="J3" s="148"/>
      <c r="K3" s="148"/>
      <c r="L3" t="s" s="9">
        <v>322</v>
      </c>
      <c r="M3" s="148"/>
      <c r="N3" s="148"/>
      <c r="O3" s="148"/>
      <c r="P3" t="s" s="9">
        <v>19</v>
      </c>
      <c r="Q3" t="s" s="9">
        <v>323</v>
      </c>
      <c r="R3" s="150"/>
      <c r="S3" s="150"/>
      <c r="T3" t="s" s="9">
        <v>324</v>
      </c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t="s" s="155">
        <v>325</v>
      </c>
      <c r="AG3" t="s" s="152">
        <v>326</v>
      </c>
      <c r="AH3" s="153"/>
      <c r="AI3" s="153"/>
      <c r="AJ3" s="153"/>
      <c r="AK3" t="s" s="152">
        <v>327</v>
      </c>
      <c r="AL3" s="153"/>
      <c r="AM3" t="s" s="156">
        <v>25</v>
      </c>
      <c r="AN3" s="157"/>
      <c r="AO3" s="157"/>
      <c r="AP3" s="8"/>
      <c r="AQ3" s="8"/>
    </row>
    <row r="4" ht="40.5" customHeight="1">
      <c r="A4" s="8"/>
      <c r="B4" s="8"/>
      <c r="C4" s="149"/>
      <c r="D4" s="149"/>
      <c r="E4" s="149"/>
      <c r="F4" s="149"/>
      <c r="G4" s="149"/>
      <c r="H4" t="s" s="9">
        <v>328</v>
      </c>
      <c r="I4" t="s" s="9">
        <v>329</v>
      </c>
      <c r="J4" t="s" s="9">
        <v>330</v>
      </c>
      <c r="K4" t="s" s="9">
        <v>329</v>
      </c>
      <c r="L4" t="s" s="9">
        <v>331</v>
      </c>
      <c r="M4" t="s" s="9">
        <v>332</v>
      </c>
      <c r="N4" t="s" s="9">
        <v>333</v>
      </c>
      <c r="O4" t="s" s="9">
        <v>334</v>
      </c>
      <c r="P4" s="148"/>
      <c r="Q4" t="s" s="9">
        <v>335</v>
      </c>
      <c r="R4" t="s" s="9">
        <v>336</v>
      </c>
      <c r="S4" t="s" s="9">
        <v>334</v>
      </c>
      <c r="T4" t="s" s="9">
        <v>41</v>
      </c>
      <c r="U4" t="s" s="9">
        <v>337</v>
      </c>
      <c r="V4" t="s" s="9">
        <v>338</v>
      </c>
      <c r="W4" t="s" s="9">
        <v>339</v>
      </c>
      <c r="X4" t="s" s="9">
        <v>340</v>
      </c>
      <c r="Y4" t="s" s="9">
        <v>339</v>
      </c>
      <c r="Z4" t="s" s="9">
        <v>341</v>
      </c>
      <c r="AA4" t="s" s="9">
        <v>339</v>
      </c>
      <c r="AB4" t="s" s="9">
        <v>35</v>
      </c>
      <c r="AC4" t="s" s="9">
        <v>342</v>
      </c>
      <c r="AD4" t="s" s="9">
        <v>336</v>
      </c>
      <c r="AE4" t="s" s="9">
        <v>334</v>
      </c>
      <c r="AF4" s="151"/>
      <c r="AG4" t="s" s="158">
        <v>343</v>
      </c>
      <c r="AH4" t="s" s="158">
        <v>342</v>
      </c>
      <c r="AI4" t="s" s="158">
        <v>336</v>
      </c>
      <c r="AJ4" t="s" s="158">
        <v>334</v>
      </c>
      <c r="AK4" t="s" s="158">
        <v>344</v>
      </c>
      <c r="AL4" t="s" s="158">
        <v>342</v>
      </c>
      <c r="AM4" s="159"/>
      <c r="AN4" s="157"/>
      <c r="AO4" s="157"/>
      <c r="AP4" s="8"/>
      <c r="AQ4" s="8"/>
    </row>
    <row r="5" ht="16" customHeight="1">
      <c r="A5" s="160">
        <v>1120123079</v>
      </c>
      <c r="B5" t="s" s="161">
        <v>539</v>
      </c>
      <c r="C5" s="112">
        <v>1.48</v>
      </c>
      <c r="D5" t="s" s="111">
        <v>94</v>
      </c>
      <c r="E5" s="112"/>
      <c r="F5" s="112"/>
      <c r="G5" s="112">
        <f>C5+E5</f>
        <v>1.48</v>
      </c>
      <c r="H5" s="112"/>
      <c r="I5" s="112"/>
      <c r="J5" s="112"/>
      <c r="K5" s="112"/>
      <c r="L5" s="112"/>
      <c r="M5" s="112"/>
      <c r="N5" s="112"/>
      <c r="O5" s="112"/>
      <c r="P5" s="112">
        <f>H5+J5+L5+N5</f>
        <v>0</v>
      </c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>
        <f>Q5+T5+V5+X5+Z5+AB5+AD5</f>
        <v>0</v>
      </c>
      <c r="AG5" s="112"/>
      <c r="AH5" s="112"/>
      <c r="AI5" s="112"/>
      <c r="AJ5" s="112"/>
      <c r="AK5" s="112"/>
      <c r="AL5" s="112"/>
      <c r="AM5" s="112">
        <f>AG5+AI5+AK5</f>
        <v>0</v>
      </c>
      <c r="AN5" s="112">
        <f>AM5+AF5+P5+G5</f>
        <v>1.48</v>
      </c>
      <c r="AO5" s="112">
        <v>2</v>
      </c>
      <c r="AP5" s="112"/>
      <c r="AQ5" s="112"/>
    </row>
    <row r="6" ht="16" customHeight="1">
      <c r="A6" s="160">
        <v>1120123080</v>
      </c>
      <c r="B6" t="s" s="161">
        <v>540</v>
      </c>
      <c r="C6" s="112"/>
      <c r="D6" s="112"/>
      <c r="E6" s="112"/>
      <c r="F6" s="112"/>
      <c r="G6" s="112">
        <f>C6+E6</f>
        <v>0</v>
      </c>
      <c r="H6" s="112"/>
      <c r="I6" s="112"/>
      <c r="J6" s="112"/>
      <c r="K6" s="112"/>
      <c r="L6" s="112"/>
      <c r="M6" s="112"/>
      <c r="N6" s="112"/>
      <c r="O6" s="112"/>
      <c r="P6" s="112">
        <f>H6+J6+L6+N6</f>
        <v>0</v>
      </c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>
        <f>Q6+T6+V6+X6+Z6+AB6+AD6</f>
        <v>0</v>
      </c>
      <c r="AG6" s="112"/>
      <c r="AH6" s="112"/>
      <c r="AI6" s="112"/>
      <c r="AJ6" s="112"/>
      <c r="AK6" s="112"/>
      <c r="AL6" s="112"/>
      <c r="AM6" s="112">
        <f>AG6+AI6+AK6</f>
        <v>0</v>
      </c>
      <c r="AN6" s="112">
        <f>AM6+AF6+P6+G6</f>
        <v>0</v>
      </c>
      <c r="AO6" s="112">
        <v>12</v>
      </c>
      <c r="AP6" s="112"/>
      <c r="AQ6" s="112"/>
    </row>
    <row r="7" ht="16" customHeight="1">
      <c r="A7" s="160">
        <v>1120123081</v>
      </c>
      <c r="B7" t="s" s="161">
        <v>541</v>
      </c>
      <c r="C7" s="112">
        <v>1.18</v>
      </c>
      <c r="D7" t="s" s="111">
        <v>82</v>
      </c>
      <c r="E7" s="112"/>
      <c r="F7" s="112"/>
      <c r="G7" s="112">
        <f>C7+E7</f>
        <v>1.18</v>
      </c>
      <c r="H7" s="112"/>
      <c r="I7" s="112"/>
      <c r="J7" s="112"/>
      <c r="K7" s="112"/>
      <c r="L7" s="112"/>
      <c r="M7" s="112"/>
      <c r="N7" s="112"/>
      <c r="O7" s="112"/>
      <c r="P7" s="112">
        <f>H7+J7+L7+N7</f>
        <v>0</v>
      </c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>
        <f>Q7+T7+V7+X7+Z7+AB7+AD7</f>
        <v>0</v>
      </c>
      <c r="AG7" s="112"/>
      <c r="AH7" s="112"/>
      <c r="AI7" s="112"/>
      <c r="AJ7" s="112"/>
      <c r="AK7" s="112"/>
      <c r="AL7" s="112"/>
      <c r="AM7" s="112">
        <f>AG7+AI7+AK7</f>
        <v>0</v>
      </c>
      <c r="AN7" s="112">
        <f>AM7+AF7+P7+G7</f>
        <v>1.18</v>
      </c>
      <c r="AO7" s="112">
        <v>5</v>
      </c>
      <c r="AP7" s="112"/>
      <c r="AQ7" s="112"/>
    </row>
    <row r="8" ht="16" customHeight="1">
      <c r="A8" s="160">
        <v>1120123082</v>
      </c>
      <c r="B8" t="s" s="161">
        <v>542</v>
      </c>
      <c r="C8" s="112"/>
      <c r="D8" s="112"/>
      <c r="E8" s="112"/>
      <c r="F8" s="112"/>
      <c r="G8" s="112">
        <f>C8+E8</f>
        <v>0</v>
      </c>
      <c r="H8" s="112"/>
      <c r="I8" s="112"/>
      <c r="J8" s="112"/>
      <c r="K8" s="112"/>
      <c r="L8" s="112"/>
      <c r="M8" s="112"/>
      <c r="N8" s="112"/>
      <c r="O8" s="112"/>
      <c r="P8" s="112">
        <f>H8+J8+L8+N8</f>
        <v>0</v>
      </c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>
        <f>Q8+T8+V8+X8+Z8+AB8+AD8</f>
        <v>0</v>
      </c>
      <c r="AG8" s="112"/>
      <c r="AH8" s="112"/>
      <c r="AI8" s="112"/>
      <c r="AJ8" s="112"/>
      <c r="AK8" s="112"/>
      <c r="AL8" s="112"/>
      <c r="AM8" s="112">
        <f>AG8+AI8+AK8</f>
        <v>0</v>
      </c>
      <c r="AN8" s="112">
        <f>AM8+AF8+P8+G8</f>
        <v>0</v>
      </c>
      <c r="AO8" s="112">
        <v>13</v>
      </c>
      <c r="AP8" s="112"/>
      <c r="AQ8" s="112"/>
    </row>
    <row r="9" ht="16" customHeight="1">
      <c r="A9" s="160">
        <v>1120123083</v>
      </c>
      <c r="B9" t="s" s="161">
        <v>543</v>
      </c>
      <c r="C9" s="112"/>
      <c r="D9" s="112"/>
      <c r="E9" s="112"/>
      <c r="F9" s="112"/>
      <c r="G9" s="112">
        <f>C9+E9</f>
        <v>0</v>
      </c>
      <c r="H9" s="112"/>
      <c r="I9" s="112"/>
      <c r="J9" s="112"/>
      <c r="K9" s="112"/>
      <c r="L9" s="112">
        <v>0.1</v>
      </c>
      <c r="M9" t="s" s="111">
        <v>544</v>
      </c>
      <c r="N9" s="112"/>
      <c r="O9" s="112"/>
      <c r="P9" s="112">
        <f>H9+J9+L9+N9</f>
        <v>0.1</v>
      </c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>
        <f>Q9+T9+V9+X9+Z9+AB9+AD9</f>
        <v>0</v>
      </c>
      <c r="AG9" s="112"/>
      <c r="AH9" s="112"/>
      <c r="AI9" s="112"/>
      <c r="AJ9" s="112"/>
      <c r="AK9" s="112"/>
      <c r="AL9" s="112"/>
      <c r="AM9" s="112">
        <f>AG9+AI9+AK9</f>
        <v>0</v>
      </c>
      <c r="AN9" s="112">
        <f>AM9+AF9+P9+G9</f>
        <v>0.1</v>
      </c>
      <c r="AO9" s="112">
        <v>11</v>
      </c>
      <c r="AP9" s="112"/>
      <c r="AQ9" s="112"/>
    </row>
    <row r="10" ht="16" customHeight="1">
      <c r="A10" s="160">
        <v>1120123084</v>
      </c>
      <c r="B10" t="s" s="161">
        <v>545</v>
      </c>
      <c r="C10" s="112"/>
      <c r="D10" s="112"/>
      <c r="E10" s="112"/>
      <c r="F10" s="112"/>
      <c r="G10" s="112">
        <f>C10+E10</f>
        <v>0</v>
      </c>
      <c r="H10" s="112"/>
      <c r="I10" s="112"/>
      <c r="J10" s="112"/>
      <c r="K10" s="112"/>
      <c r="L10" s="112"/>
      <c r="M10" s="112"/>
      <c r="N10" s="112"/>
      <c r="O10" s="112"/>
      <c r="P10" s="112">
        <f>H10+J10+L10+N10</f>
        <v>0</v>
      </c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>
        <f>Q10+T10+V10+X10+Z10+AB10+AD10</f>
        <v>0</v>
      </c>
      <c r="AG10" s="112"/>
      <c r="AH10" s="112"/>
      <c r="AI10" s="112"/>
      <c r="AJ10" s="112"/>
      <c r="AK10" s="112"/>
      <c r="AL10" s="112"/>
      <c r="AM10" s="112">
        <f>AG10+AI10+AK10</f>
        <v>0</v>
      </c>
      <c r="AN10" s="112">
        <f>AM10+AF10+P10+G10</f>
        <v>0</v>
      </c>
      <c r="AO10" s="112">
        <v>14</v>
      </c>
      <c r="AP10" s="112"/>
      <c r="AQ10" s="112"/>
    </row>
    <row r="11" ht="16" customHeight="1">
      <c r="A11" s="160">
        <v>1120123085</v>
      </c>
      <c r="B11" t="s" s="161">
        <v>546</v>
      </c>
      <c r="C11" s="112"/>
      <c r="D11" s="112"/>
      <c r="E11" s="112"/>
      <c r="F11" s="112"/>
      <c r="G11" s="112">
        <f>C11+E11</f>
        <v>0</v>
      </c>
      <c r="H11" s="112"/>
      <c r="I11" s="112"/>
      <c r="J11" s="112"/>
      <c r="K11" s="112"/>
      <c r="L11" s="112"/>
      <c r="M11" s="112"/>
      <c r="N11" s="112"/>
      <c r="O11" s="112"/>
      <c r="P11" s="112">
        <f>H11+J11+L11+N11</f>
        <v>0</v>
      </c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>
        <f>Q11+T11+V11+X11+Z11+AB11+AD11</f>
        <v>0</v>
      </c>
      <c r="AG11" s="112"/>
      <c r="AH11" s="112"/>
      <c r="AI11" s="112"/>
      <c r="AJ11" s="112"/>
      <c r="AK11" s="112"/>
      <c r="AL11" s="112"/>
      <c r="AM11" s="112">
        <f>AG11+AI11+AK11</f>
        <v>0</v>
      </c>
      <c r="AN11" s="112">
        <f>AM11+AF11+P11+G11</f>
        <v>0</v>
      </c>
      <c r="AO11" s="112">
        <v>15</v>
      </c>
      <c r="AP11" s="112"/>
      <c r="AQ11" s="112"/>
    </row>
    <row r="12" ht="16" customHeight="1">
      <c r="A12" s="160">
        <v>1120123086</v>
      </c>
      <c r="B12" t="s" s="161">
        <v>547</v>
      </c>
      <c r="C12" s="112"/>
      <c r="D12" s="112"/>
      <c r="E12" s="112"/>
      <c r="F12" s="112"/>
      <c r="G12" s="112">
        <f>C12+E12</f>
        <v>0</v>
      </c>
      <c r="H12" s="112"/>
      <c r="I12" s="112"/>
      <c r="J12" s="112"/>
      <c r="K12" s="112"/>
      <c r="L12" s="112"/>
      <c r="M12" s="112"/>
      <c r="N12" s="112"/>
      <c r="O12" s="112"/>
      <c r="P12" s="112">
        <f>H12+J12+L12+N12</f>
        <v>0</v>
      </c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>
        <f>Q12+T12+V12+X12+Z12+AB12+AD12</f>
        <v>0</v>
      </c>
      <c r="AG12" s="112"/>
      <c r="AH12" s="112"/>
      <c r="AI12" s="112"/>
      <c r="AJ12" s="112"/>
      <c r="AK12" s="112"/>
      <c r="AL12" s="112"/>
      <c r="AM12" s="112">
        <f>AG12+AI12+AK12</f>
        <v>0</v>
      </c>
      <c r="AN12" s="112">
        <f>AM12+AF12+P12+G12</f>
        <v>0</v>
      </c>
      <c r="AO12" s="112">
        <v>16</v>
      </c>
      <c r="AP12" s="112"/>
      <c r="AQ12" s="112"/>
    </row>
    <row r="13" ht="16" customHeight="1">
      <c r="A13" s="160">
        <v>1120123087</v>
      </c>
      <c r="B13" t="s" s="161">
        <v>548</v>
      </c>
      <c r="C13" s="112"/>
      <c r="D13" s="112"/>
      <c r="E13" s="112"/>
      <c r="F13" s="112"/>
      <c r="G13" s="112">
        <f>C13+E13</f>
        <v>0</v>
      </c>
      <c r="H13" s="112"/>
      <c r="I13" s="112"/>
      <c r="J13" s="112"/>
      <c r="K13" s="112"/>
      <c r="L13" s="112"/>
      <c r="M13" s="112"/>
      <c r="N13" s="112"/>
      <c r="O13" s="112"/>
      <c r="P13" s="112">
        <f>H13+J13+L13+N13</f>
        <v>0</v>
      </c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>
        <f>Q13+T13+V13+X13+Z13+AB13+AD13</f>
        <v>0</v>
      </c>
      <c r="AG13" s="112"/>
      <c r="AH13" s="112"/>
      <c r="AI13" s="112"/>
      <c r="AJ13" s="112"/>
      <c r="AK13" s="112"/>
      <c r="AL13" s="112"/>
      <c r="AM13" s="112">
        <f>AG13+AI13+AK13</f>
        <v>0</v>
      </c>
      <c r="AN13" s="112">
        <f>AM13+AF13+P13+G13</f>
        <v>0</v>
      </c>
      <c r="AO13" s="112">
        <v>17</v>
      </c>
      <c r="AP13" s="112"/>
      <c r="AQ13" s="112"/>
    </row>
    <row r="14" ht="16" customHeight="1">
      <c r="A14" s="160">
        <v>1120123088</v>
      </c>
      <c r="B14" t="s" s="161">
        <v>549</v>
      </c>
      <c r="C14" s="112">
        <v>1.2</v>
      </c>
      <c r="D14" t="s" s="111">
        <v>91</v>
      </c>
      <c r="E14" s="112"/>
      <c r="F14" s="112"/>
      <c r="G14" s="112">
        <f>C14+E14</f>
        <v>1.2</v>
      </c>
      <c r="H14" s="112"/>
      <c r="I14" s="112"/>
      <c r="J14" s="112"/>
      <c r="K14" s="112"/>
      <c r="L14" s="112"/>
      <c r="M14" s="112"/>
      <c r="N14" s="112"/>
      <c r="O14" s="112"/>
      <c r="P14" s="112">
        <f>H14+J14+L14+N14</f>
        <v>0</v>
      </c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>
        <f>Q14+T14+V14+X14+Z14+AB14+AD14</f>
        <v>0</v>
      </c>
      <c r="AG14" s="112"/>
      <c r="AH14" s="112"/>
      <c r="AI14" s="112"/>
      <c r="AJ14" s="112"/>
      <c r="AK14" s="112"/>
      <c r="AL14" s="112"/>
      <c r="AM14" s="112">
        <f>AG14+AI14+AK14</f>
        <v>0</v>
      </c>
      <c r="AN14" s="112">
        <f>AM14+AF14+P14+G14</f>
        <v>1.2</v>
      </c>
      <c r="AO14" s="112">
        <v>4</v>
      </c>
      <c r="AP14" s="112"/>
      <c r="AQ14" s="112"/>
    </row>
    <row r="15" ht="16" customHeight="1">
      <c r="A15" s="160">
        <v>1120123089</v>
      </c>
      <c r="B15" t="s" s="161">
        <v>550</v>
      </c>
      <c r="C15" s="112">
        <v>1.15</v>
      </c>
      <c r="D15" t="s" s="111">
        <v>79</v>
      </c>
      <c r="E15" s="112"/>
      <c r="F15" s="112"/>
      <c r="G15" s="112">
        <f>C15+E15</f>
        <v>1.15</v>
      </c>
      <c r="H15" s="112"/>
      <c r="I15" s="112"/>
      <c r="J15" s="112"/>
      <c r="K15" s="112"/>
      <c r="L15" s="112"/>
      <c r="M15" s="112"/>
      <c r="N15" s="112"/>
      <c r="O15" s="112"/>
      <c r="P15" s="112">
        <f>H15+J15+L15+N15</f>
        <v>0</v>
      </c>
      <c r="Q15" s="112"/>
      <c r="R15" s="112"/>
      <c r="S15" s="112"/>
      <c r="T15" s="112">
        <v>0.1</v>
      </c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>
        <f>Q15+T15+V15+X15+Z15+AB15+AD15</f>
        <v>0.1</v>
      </c>
      <c r="AG15" s="112"/>
      <c r="AH15" s="112"/>
      <c r="AI15" s="112"/>
      <c r="AJ15" s="112"/>
      <c r="AK15" s="112"/>
      <c r="AL15" s="112"/>
      <c r="AM15" s="112">
        <f>AG15+AI15+AK15</f>
        <v>0</v>
      </c>
      <c r="AN15" s="112">
        <f>AM15+AF15+P15+G15</f>
        <v>1.25</v>
      </c>
      <c r="AO15" s="112">
        <v>3</v>
      </c>
      <c r="AP15" s="112"/>
      <c r="AQ15" s="112"/>
    </row>
    <row r="16" ht="16" customHeight="1">
      <c r="A16" s="160">
        <v>1120123090</v>
      </c>
      <c r="B16" t="s" s="161">
        <v>551</v>
      </c>
      <c r="C16" s="112">
        <v>1.15</v>
      </c>
      <c r="D16" t="s" s="111">
        <v>98</v>
      </c>
      <c r="E16" s="112"/>
      <c r="F16" s="112"/>
      <c r="G16" s="112">
        <f>C16+E16</f>
        <v>1.15</v>
      </c>
      <c r="H16" s="112"/>
      <c r="I16" s="112"/>
      <c r="J16" s="112"/>
      <c r="K16" s="112"/>
      <c r="L16" s="112"/>
      <c r="M16" s="112"/>
      <c r="N16" s="112"/>
      <c r="O16" s="112"/>
      <c r="P16" s="112">
        <f>H16+J16+L16+N16</f>
        <v>0</v>
      </c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>
        <f>Q16+T16+V16+X16+Z16+AB16+AD16</f>
        <v>0</v>
      </c>
      <c r="AG16" s="112"/>
      <c r="AH16" s="112"/>
      <c r="AI16" s="112"/>
      <c r="AJ16" s="112"/>
      <c r="AK16" s="112"/>
      <c r="AL16" s="112"/>
      <c r="AM16" s="112">
        <f>AG16+AI16+AK16</f>
        <v>0</v>
      </c>
      <c r="AN16" s="112">
        <f>AM16+AF16+P16+G16</f>
        <v>1.15</v>
      </c>
      <c r="AO16" s="112">
        <v>6</v>
      </c>
      <c r="AP16" s="112"/>
      <c r="AQ16" s="112"/>
    </row>
    <row r="17" ht="16" customHeight="1">
      <c r="A17" s="160">
        <v>1120123091</v>
      </c>
      <c r="B17" t="s" s="161">
        <v>552</v>
      </c>
      <c r="C17" s="112"/>
      <c r="D17" s="112"/>
      <c r="E17" s="112"/>
      <c r="F17" s="112"/>
      <c r="G17" s="112">
        <f>C17+E17</f>
        <v>0</v>
      </c>
      <c r="H17" s="112"/>
      <c r="I17" s="112"/>
      <c r="J17" s="112"/>
      <c r="K17" s="112"/>
      <c r="L17" s="112"/>
      <c r="M17" s="112"/>
      <c r="N17" s="112"/>
      <c r="O17" s="112"/>
      <c r="P17" s="112">
        <f>H17+J17+L17+N17</f>
        <v>0</v>
      </c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>
        <f>Q17+T17+V17+X17+Z17+AB17+AD17</f>
        <v>0</v>
      </c>
      <c r="AG17" s="112"/>
      <c r="AH17" s="112"/>
      <c r="AI17" s="112"/>
      <c r="AJ17" s="112"/>
      <c r="AK17" s="112"/>
      <c r="AL17" s="112"/>
      <c r="AM17" s="112">
        <f>AG17+AI17+AK17</f>
        <v>0</v>
      </c>
      <c r="AN17" s="112">
        <f>AM17+AF17+P17+G17</f>
        <v>0</v>
      </c>
      <c r="AO17" s="112">
        <v>18</v>
      </c>
      <c r="AP17" s="112"/>
      <c r="AQ17" s="112"/>
    </row>
    <row r="18" ht="16" customHeight="1">
      <c r="A18" s="160">
        <v>1120123092</v>
      </c>
      <c r="B18" t="s" s="161">
        <v>553</v>
      </c>
      <c r="C18" s="112">
        <v>1.55</v>
      </c>
      <c r="D18" t="s" s="111">
        <v>85</v>
      </c>
      <c r="E18" s="112"/>
      <c r="F18" s="112"/>
      <c r="G18" s="112">
        <f>C18+E18</f>
        <v>1.55</v>
      </c>
      <c r="H18" s="112"/>
      <c r="I18" s="112"/>
      <c r="J18" s="112"/>
      <c r="K18" s="112"/>
      <c r="L18" s="112"/>
      <c r="M18" s="112"/>
      <c r="N18" s="112"/>
      <c r="O18" s="112"/>
      <c r="P18" s="112">
        <f>H18+J18+L18+N18</f>
        <v>0</v>
      </c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>
        <f>Q18+T18+V18+X18+Z18+AB18+AD18</f>
        <v>0</v>
      </c>
      <c r="AG18" s="112"/>
      <c r="AH18" s="112"/>
      <c r="AI18" s="112"/>
      <c r="AJ18" s="112"/>
      <c r="AK18" s="112"/>
      <c r="AL18" s="112"/>
      <c r="AM18" s="112">
        <f>AG18+AI18+AK18</f>
        <v>0</v>
      </c>
      <c r="AN18" s="112">
        <f>AM18+AF18+P18+G18</f>
        <v>1.55</v>
      </c>
      <c r="AO18" s="112">
        <v>1</v>
      </c>
      <c r="AP18" s="112"/>
      <c r="AQ18" s="112"/>
    </row>
    <row r="19" ht="16" customHeight="1">
      <c r="A19" s="160">
        <v>1120123093</v>
      </c>
      <c r="B19" t="s" s="161">
        <v>554</v>
      </c>
      <c r="C19" s="112"/>
      <c r="D19" s="112"/>
      <c r="E19" s="112"/>
      <c r="F19" s="112"/>
      <c r="G19" s="112">
        <f>C19+E19</f>
        <v>0</v>
      </c>
      <c r="H19" s="112"/>
      <c r="I19" s="112"/>
      <c r="J19" s="112"/>
      <c r="K19" s="112"/>
      <c r="L19" s="112"/>
      <c r="M19" s="112"/>
      <c r="N19" s="112"/>
      <c r="O19" s="112"/>
      <c r="P19" s="112">
        <f>H19+J19+L19+N19</f>
        <v>0</v>
      </c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>
        <f>Q19+T19+V19+X19+Z19+AB19+AD19</f>
        <v>0</v>
      </c>
      <c r="AG19" s="112"/>
      <c r="AH19" s="112"/>
      <c r="AI19" s="112"/>
      <c r="AJ19" s="112"/>
      <c r="AK19" s="112"/>
      <c r="AL19" s="112"/>
      <c r="AM19" s="112">
        <f>AG19+AI19+AK19</f>
        <v>0</v>
      </c>
      <c r="AN19" s="112">
        <f>AM19+AF19+P19+G19</f>
        <v>0</v>
      </c>
      <c r="AO19" s="112">
        <v>19</v>
      </c>
      <c r="AP19" s="112"/>
      <c r="AQ19" s="112"/>
    </row>
    <row r="20" ht="16" customHeight="1">
      <c r="A20" s="160">
        <v>1120123094</v>
      </c>
      <c r="B20" t="s" s="161">
        <v>555</v>
      </c>
      <c r="C20" s="112"/>
      <c r="D20" s="112"/>
      <c r="E20" s="112"/>
      <c r="F20" s="112"/>
      <c r="G20" s="112">
        <f>C20+E20</f>
        <v>0</v>
      </c>
      <c r="H20" s="112"/>
      <c r="I20" s="112"/>
      <c r="J20" s="112"/>
      <c r="K20" s="112"/>
      <c r="L20" s="112"/>
      <c r="M20" s="112"/>
      <c r="N20" s="112"/>
      <c r="O20" s="112"/>
      <c r="P20" s="112">
        <f>H20+J20+L20+N20</f>
        <v>0</v>
      </c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>
        <f>Q20+T20+V20+X20+Z20+AB20+AD20</f>
        <v>0</v>
      </c>
      <c r="AG20" s="112"/>
      <c r="AH20" s="112"/>
      <c r="AI20" s="112"/>
      <c r="AJ20" s="112"/>
      <c r="AK20" s="112"/>
      <c r="AL20" s="112"/>
      <c r="AM20" s="112">
        <f>AG20+AI20+AK20</f>
        <v>0</v>
      </c>
      <c r="AN20" s="112">
        <f>AM20+AF20+P20+G20</f>
        <v>0</v>
      </c>
      <c r="AO20" s="112">
        <v>20</v>
      </c>
      <c r="AP20" s="112"/>
      <c r="AQ20" s="112"/>
    </row>
    <row r="21" ht="16" customHeight="1">
      <c r="A21" s="160">
        <v>1120123095</v>
      </c>
      <c r="B21" t="s" s="161">
        <v>556</v>
      </c>
      <c r="C21" s="112"/>
      <c r="D21" s="112"/>
      <c r="E21" s="112"/>
      <c r="F21" s="112"/>
      <c r="G21" s="112">
        <f>C21+E21</f>
        <v>0</v>
      </c>
      <c r="H21" s="112"/>
      <c r="I21" s="112"/>
      <c r="J21" s="112"/>
      <c r="K21" s="112"/>
      <c r="L21" s="112"/>
      <c r="M21" s="112"/>
      <c r="N21" s="112"/>
      <c r="O21" s="112"/>
      <c r="P21" s="112">
        <f>H21+J21+L21+N21</f>
        <v>0</v>
      </c>
      <c r="Q21" s="112"/>
      <c r="R21" s="112"/>
      <c r="S21" s="112"/>
      <c r="T21" s="112">
        <v>0.2</v>
      </c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>
        <f>Q21+T21+V21+X21+Z21+AB21+AD21</f>
        <v>0.2</v>
      </c>
      <c r="AG21" s="112"/>
      <c r="AH21" s="112"/>
      <c r="AI21" s="112"/>
      <c r="AJ21" s="112"/>
      <c r="AK21" s="112"/>
      <c r="AL21" s="112"/>
      <c r="AM21" s="112">
        <f>AG21+AI21+AK21</f>
        <v>0</v>
      </c>
      <c r="AN21" s="112">
        <f>AM21+AF21+P21+G21</f>
        <v>0.2</v>
      </c>
      <c r="AO21" s="112">
        <v>10</v>
      </c>
      <c r="AP21" s="112"/>
      <c r="AQ21" s="112"/>
    </row>
    <row r="22" ht="16" customHeight="1">
      <c r="A22" s="160">
        <v>1120123096</v>
      </c>
      <c r="B22" t="s" s="161">
        <v>557</v>
      </c>
      <c r="C22" s="112"/>
      <c r="D22" s="112"/>
      <c r="E22" s="112"/>
      <c r="F22" s="112"/>
      <c r="G22" s="112">
        <f>C22+E22</f>
        <v>0</v>
      </c>
      <c r="H22" s="112"/>
      <c r="I22" s="112"/>
      <c r="J22" s="112"/>
      <c r="K22" s="112"/>
      <c r="L22" s="112"/>
      <c r="M22" s="112"/>
      <c r="N22" s="112"/>
      <c r="O22" s="112"/>
      <c r="P22" s="112">
        <f>H22+J22+L22+N22</f>
        <v>0</v>
      </c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>
        <f>Q22+T22+V22+X22+Z22+AB22+AD22</f>
        <v>0</v>
      </c>
      <c r="AG22" s="112"/>
      <c r="AH22" s="112"/>
      <c r="AI22" s="112"/>
      <c r="AJ22" s="112"/>
      <c r="AK22" s="112"/>
      <c r="AL22" s="112"/>
      <c r="AM22" s="112">
        <f>AG22+AI22+AK22</f>
        <v>0</v>
      </c>
      <c r="AN22" s="112">
        <f>AM22+AF22+P22+G22</f>
        <v>0</v>
      </c>
      <c r="AO22" s="112">
        <v>21</v>
      </c>
      <c r="AP22" s="112"/>
      <c r="AQ22" s="112"/>
    </row>
    <row r="23" ht="16" customHeight="1">
      <c r="A23" s="160">
        <v>1120123097</v>
      </c>
      <c r="B23" t="s" s="161">
        <v>558</v>
      </c>
      <c r="C23" s="112"/>
      <c r="D23" s="112"/>
      <c r="E23" s="112"/>
      <c r="F23" s="112"/>
      <c r="G23" s="112">
        <f>C23+E23</f>
        <v>0</v>
      </c>
      <c r="H23" s="112"/>
      <c r="I23" s="112"/>
      <c r="J23" s="112"/>
      <c r="K23" s="112"/>
      <c r="L23" s="112"/>
      <c r="M23" s="112"/>
      <c r="N23" s="112"/>
      <c r="O23" s="112"/>
      <c r="P23" s="112">
        <f>H23+J23+L23+N23</f>
        <v>0</v>
      </c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>
        <f>Q23+T23+V23+X23+Z23+AB23+AD23</f>
        <v>0</v>
      </c>
      <c r="AG23" s="112"/>
      <c r="AH23" s="112"/>
      <c r="AI23" s="112"/>
      <c r="AJ23" s="112"/>
      <c r="AK23" s="112"/>
      <c r="AL23" s="112"/>
      <c r="AM23" s="112">
        <f>AG23+AI23+AK23</f>
        <v>0</v>
      </c>
      <c r="AN23" s="112">
        <f>AM23+AF23+P23+G23</f>
        <v>0</v>
      </c>
      <c r="AO23" s="112">
        <v>22</v>
      </c>
      <c r="AP23" s="112"/>
      <c r="AQ23" s="112"/>
    </row>
    <row r="24" ht="16" customHeight="1">
      <c r="A24" s="160">
        <v>1120123098</v>
      </c>
      <c r="B24" t="s" s="161">
        <v>559</v>
      </c>
      <c r="C24" s="112"/>
      <c r="D24" s="112"/>
      <c r="E24" s="112"/>
      <c r="F24" s="112"/>
      <c r="G24" s="112">
        <f>C24+E24</f>
        <v>0</v>
      </c>
      <c r="H24" s="112"/>
      <c r="I24" s="112"/>
      <c r="J24" s="112"/>
      <c r="K24" s="112"/>
      <c r="L24" s="112"/>
      <c r="M24" s="112"/>
      <c r="N24" s="112"/>
      <c r="O24" s="112"/>
      <c r="P24" s="112">
        <f>H24+J24+L24+N24</f>
        <v>0</v>
      </c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>
        <f>Q24+T24+V24+X24+Z24+AB24+AD24</f>
        <v>0</v>
      </c>
      <c r="AG24" s="112"/>
      <c r="AH24" s="112"/>
      <c r="AI24" s="112"/>
      <c r="AJ24" s="112"/>
      <c r="AK24" s="112"/>
      <c r="AL24" s="112"/>
      <c r="AM24" s="112">
        <f>AG24+AI24+AK24</f>
        <v>0</v>
      </c>
      <c r="AN24" s="112">
        <f>AM24+AF24+P24+G24</f>
        <v>0</v>
      </c>
      <c r="AO24" s="112">
        <v>23</v>
      </c>
      <c r="AP24" s="112"/>
      <c r="AQ24" s="112"/>
    </row>
    <row r="25" ht="16" customHeight="1">
      <c r="A25" s="160">
        <v>1120123099</v>
      </c>
      <c r="B25" t="s" s="161">
        <v>560</v>
      </c>
      <c r="C25" s="112">
        <v>1.15</v>
      </c>
      <c r="D25" t="s" s="111">
        <v>122</v>
      </c>
      <c r="E25" s="112"/>
      <c r="F25" s="112"/>
      <c r="G25" s="112">
        <f>C25+E25</f>
        <v>1.15</v>
      </c>
      <c r="H25" s="112"/>
      <c r="I25" s="112"/>
      <c r="J25" s="112"/>
      <c r="K25" s="112"/>
      <c r="L25" s="112"/>
      <c r="M25" s="112"/>
      <c r="N25" s="112"/>
      <c r="O25" s="112"/>
      <c r="P25" s="112">
        <f>H25+J25+L25+N25</f>
        <v>0</v>
      </c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>
        <f>Q25+T25+V25+X25+Z25+AB25+AD25</f>
        <v>0</v>
      </c>
      <c r="AG25" s="112"/>
      <c r="AH25" s="112"/>
      <c r="AI25" s="112"/>
      <c r="AJ25" s="112"/>
      <c r="AK25" s="112"/>
      <c r="AL25" s="112"/>
      <c r="AM25" s="112">
        <f>AG25+AI25+AK25</f>
        <v>0</v>
      </c>
      <c r="AN25" s="112">
        <f>AM25+AF25+P25+G25</f>
        <v>1.15</v>
      </c>
      <c r="AO25" s="112">
        <v>7</v>
      </c>
      <c r="AP25" s="112"/>
      <c r="AQ25" s="112"/>
    </row>
    <row r="26" ht="16" customHeight="1">
      <c r="A26" s="160">
        <v>1120123100</v>
      </c>
      <c r="B26" t="s" s="161">
        <v>561</v>
      </c>
      <c r="C26" s="112">
        <v>1.15</v>
      </c>
      <c r="D26" t="s" s="111">
        <v>75</v>
      </c>
      <c r="E26" s="112"/>
      <c r="F26" s="112"/>
      <c r="G26" s="112">
        <f>C26+E26</f>
        <v>1.15</v>
      </c>
      <c r="H26" s="112"/>
      <c r="I26" s="112"/>
      <c r="J26" s="112"/>
      <c r="K26" s="112"/>
      <c r="L26" s="112"/>
      <c r="M26" s="112"/>
      <c r="N26" s="112"/>
      <c r="O26" s="112"/>
      <c r="P26" s="112">
        <f>H26+J26+L26+N26</f>
        <v>0</v>
      </c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>
        <f>Q26+T26+V26+X26+Z26+AB26+AD26</f>
        <v>0</v>
      </c>
      <c r="AG26" s="112"/>
      <c r="AH26" s="112"/>
      <c r="AI26" s="112"/>
      <c r="AJ26" s="112"/>
      <c r="AK26" s="112"/>
      <c r="AL26" s="112"/>
      <c r="AM26" s="112">
        <f>AG26+AI26+AK26</f>
        <v>0</v>
      </c>
      <c r="AN26" s="112">
        <f>AM26+AF26+P26+G26</f>
        <v>1.15</v>
      </c>
      <c r="AO26" s="112">
        <v>8</v>
      </c>
      <c r="AP26" s="112"/>
      <c r="AQ26" s="112"/>
    </row>
    <row r="27" ht="16" customHeight="1">
      <c r="A27" s="160">
        <v>1120123102</v>
      </c>
      <c r="B27" t="s" s="161">
        <v>562</v>
      </c>
      <c r="C27" s="112">
        <v>1.15</v>
      </c>
      <c r="D27" t="s" s="111">
        <v>116</v>
      </c>
      <c r="E27" s="112"/>
      <c r="F27" s="112"/>
      <c r="G27" s="112">
        <f>C27+E27</f>
        <v>1.15</v>
      </c>
      <c r="H27" s="112"/>
      <c r="I27" s="112"/>
      <c r="J27" s="112"/>
      <c r="K27" s="112"/>
      <c r="L27" s="112"/>
      <c r="M27" s="112"/>
      <c r="N27" s="112"/>
      <c r="O27" s="112"/>
      <c r="P27" s="112">
        <f>H27+J27+L27+N27</f>
        <v>0</v>
      </c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>
        <f>Q27+T27+V27+X27+Z27+AB27+AD27</f>
        <v>0</v>
      </c>
      <c r="AG27" s="112"/>
      <c r="AH27" s="112"/>
      <c r="AI27" s="112"/>
      <c r="AJ27" s="112"/>
      <c r="AK27" s="112"/>
      <c r="AL27" s="112"/>
      <c r="AM27" s="112">
        <f>AG27+AI27+AK27</f>
        <v>0</v>
      </c>
      <c r="AN27" s="112">
        <f>AM27+AF27+P27+G27</f>
        <v>1.15</v>
      </c>
      <c r="AO27" s="112">
        <v>9</v>
      </c>
      <c r="AP27" s="112"/>
      <c r="AQ27" s="112"/>
    </row>
    <row r="28" ht="16" customHeight="1">
      <c r="A28" s="160">
        <v>1120123103</v>
      </c>
      <c r="B28" t="s" s="161">
        <v>563</v>
      </c>
      <c r="C28" s="112"/>
      <c r="D28" s="112"/>
      <c r="E28" s="112"/>
      <c r="F28" s="112"/>
      <c r="G28" s="112">
        <f>C28+E28</f>
        <v>0</v>
      </c>
      <c r="H28" s="112"/>
      <c r="I28" s="112"/>
      <c r="J28" s="112"/>
      <c r="K28" s="112"/>
      <c r="L28" s="112"/>
      <c r="M28" s="112"/>
      <c r="N28" s="112"/>
      <c r="O28" s="112"/>
      <c r="P28" s="112">
        <f>H28+J28+L28+N28</f>
        <v>0</v>
      </c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>
        <f>Q28+T28+V28+X28+Z28+AB28+AD28</f>
        <v>0</v>
      </c>
      <c r="AG28" s="112"/>
      <c r="AH28" s="112"/>
      <c r="AI28" s="112"/>
      <c r="AJ28" s="112"/>
      <c r="AK28" s="112"/>
      <c r="AL28" s="112"/>
      <c r="AM28" s="112">
        <f>AG28+AI28+AK28</f>
        <v>0</v>
      </c>
      <c r="AN28" s="112">
        <f>AM28+AF28+P28+G28</f>
        <v>0</v>
      </c>
      <c r="AO28" s="112">
        <v>24</v>
      </c>
      <c r="AP28" s="112"/>
      <c r="AQ28" s="112"/>
    </row>
    <row r="29" ht="16" customHeight="1">
      <c r="A29" s="160">
        <v>1120123105</v>
      </c>
      <c r="B29" t="s" s="161">
        <v>564</v>
      </c>
      <c r="C29" s="112"/>
      <c r="D29" s="112"/>
      <c r="E29" s="112"/>
      <c r="F29" s="112"/>
      <c r="G29" s="112">
        <f>C29+E29</f>
        <v>0</v>
      </c>
      <c r="H29" s="112"/>
      <c r="I29" s="112"/>
      <c r="J29" s="112"/>
      <c r="K29" s="112"/>
      <c r="L29" s="112"/>
      <c r="M29" s="112"/>
      <c r="N29" s="112"/>
      <c r="O29" s="112"/>
      <c r="P29" s="112">
        <f>H29+J29+L29+N29</f>
        <v>0</v>
      </c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>
        <f>Q29+T29+V29+X29+Z29+AB29+AD29</f>
        <v>0</v>
      </c>
      <c r="AG29" s="112"/>
      <c r="AH29" s="112"/>
      <c r="AI29" s="112"/>
      <c r="AJ29" s="112"/>
      <c r="AK29" s="112"/>
      <c r="AL29" s="112"/>
      <c r="AM29" s="112">
        <f>AG29+AI29+AK29</f>
        <v>0</v>
      </c>
      <c r="AN29" s="112">
        <f>AM29+AF29+P29+G29</f>
        <v>0</v>
      </c>
      <c r="AO29" s="112">
        <v>25</v>
      </c>
      <c r="AP29" s="112"/>
      <c r="AQ29" s="112"/>
    </row>
    <row r="30" ht="16" customHeight="1">
      <c r="A30" s="160">
        <v>1120123106</v>
      </c>
      <c r="B30" t="s" s="161">
        <v>565</v>
      </c>
      <c r="C30" s="112"/>
      <c r="D30" s="112"/>
      <c r="E30" s="112"/>
      <c r="F30" s="112"/>
      <c r="G30" s="112">
        <f>C30+E30</f>
        <v>0</v>
      </c>
      <c r="H30" s="112"/>
      <c r="I30" s="112"/>
      <c r="J30" s="112"/>
      <c r="K30" s="112"/>
      <c r="L30" s="112"/>
      <c r="M30" s="112"/>
      <c r="N30" s="112"/>
      <c r="O30" s="112"/>
      <c r="P30" s="112">
        <f>H30+J30+L30+N30</f>
        <v>0</v>
      </c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>
        <f>Q30+T30+V30+X30+Z30+AB30+AD30</f>
        <v>0</v>
      </c>
      <c r="AG30" s="112"/>
      <c r="AH30" s="112"/>
      <c r="AI30" s="112"/>
      <c r="AJ30" s="112"/>
      <c r="AK30" s="112"/>
      <c r="AL30" s="112"/>
      <c r="AM30" s="112">
        <f>AG30+AI30+AK30</f>
        <v>0</v>
      </c>
      <c r="AN30" s="112">
        <f>AM30+AF30+P30+G30</f>
        <v>0</v>
      </c>
      <c r="AO30" s="112">
        <v>26</v>
      </c>
      <c r="AP30" s="112"/>
      <c r="AQ30" s="112"/>
    </row>
    <row r="31" ht="16" customHeight="1">
      <c r="A31" s="160">
        <v>1120123107</v>
      </c>
      <c r="B31" t="s" s="161">
        <v>566</v>
      </c>
      <c r="C31" s="112"/>
      <c r="D31" s="112"/>
      <c r="E31" s="112"/>
      <c r="F31" s="112"/>
      <c r="G31" s="112">
        <f>C31+E31</f>
        <v>0</v>
      </c>
      <c r="H31" s="112"/>
      <c r="I31" s="112"/>
      <c r="J31" s="112"/>
      <c r="K31" s="112"/>
      <c r="L31" s="112"/>
      <c r="M31" s="112"/>
      <c r="N31" s="112"/>
      <c r="O31" s="112"/>
      <c r="P31" s="112">
        <f>H31+J31+L31+N31</f>
        <v>0</v>
      </c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>
        <f>Q31+T31+V31+X31+Z31+AB31+AD31</f>
        <v>0</v>
      </c>
      <c r="AG31" s="112"/>
      <c r="AH31" s="112"/>
      <c r="AI31" s="112"/>
      <c r="AJ31" s="112"/>
      <c r="AK31" s="112"/>
      <c r="AL31" s="112"/>
      <c r="AM31" s="112">
        <f>AG31+AI31+AK31</f>
        <v>0</v>
      </c>
      <c r="AN31" s="112">
        <f>AM31+AF31+P31+G31</f>
        <v>0</v>
      </c>
      <c r="AO31" s="112">
        <v>27</v>
      </c>
      <c r="AP31" s="112"/>
      <c r="AQ31" s="112"/>
    </row>
  </sheetData>
  <mergeCells count="26">
    <mergeCell ref="AQ2:AQ4"/>
    <mergeCell ref="AK3:AL3"/>
    <mergeCell ref="C1:AO1"/>
    <mergeCell ref="H3:K3"/>
    <mergeCell ref="AP2:AP4"/>
    <mergeCell ref="B1:B4"/>
    <mergeCell ref="AM3:AM4"/>
    <mergeCell ref="P3:P4"/>
    <mergeCell ref="L3:O3"/>
    <mergeCell ref="AO2:AO4"/>
    <mergeCell ref="A1:A4"/>
    <mergeCell ref="D3:D4"/>
    <mergeCell ref="AG2:AM2"/>
    <mergeCell ref="E3:E4"/>
    <mergeCell ref="Q2:AF2"/>
    <mergeCell ref="AN2:AN4"/>
    <mergeCell ref="AF3:AF4"/>
    <mergeCell ref="T3:AE3"/>
    <mergeCell ref="C2:G2"/>
    <mergeCell ref="AG3:AJ3"/>
    <mergeCell ref="H2:P2"/>
    <mergeCell ref="F3:F4"/>
    <mergeCell ref="Q3:S3"/>
    <mergeCell ref="G3:G4"/>
    <mergeCell ref="AP1:AQ1"/>
    <mergeCell ref="C3:C4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1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Q31"/>
  <sheetViews>
    <sheetView workbookViewId="0" showGridLines="0" defaultGridColor="1"/>
  </sheetViews>
  <sheetFormatPr defaultColWidth="9" defaultRowHeight="13" customHeight="1" outlineLevelRow="0" outlineLevelCol="0"/>
  <cols>
    <col min="1" max="1" width="9" style="163" customWidth="1"/>
    <col min="2" max="2" width="9" style="163" customWidth="1"/>
    <col min="3" max="3" width="9" style="163" customWidth="1"/>
    <col min="4" max="4" width="9" style="163" customWidth="1"/>
    <col min="5" max="5" width="9" style="163" customWidth="1"/>
    <col min="6" max="6" width="9" style="163" customWidth="1"/>
    <col min="7" max="7" width="9" style="163" customWidth="1"/>
    <col min="8" max="8" width="9" style="163" customWidth="1"/>
    <col min="9" max="9" width="9" style="163" customWidth="1"/>
    <col min="10" max="10" width="9" style="163" customWidth="1"/>
    <col min="11" max="11" width="9" style="163" customWidth="1"/>
    <col min="12" max="12" width="9" style="163" customWidth="1"/>
    <col min="13" max="13" width="9" style="163" customWidth="1"/>
    <col min="14" max="14" width="9" style="163" customWidth="1"/>
    <col min="15" max="15" width="9" style="163" customWidth="1"/>
    <col min="16" max="16" width="9" style="163" customWidth="1"/>
    <col min="17" max="17" width="9" style="163" customWidth="1"/>
    <col min="18" max="18" width="9" style="163" customWidth="1"/>
    <col min="19" max="19" width="9" style="163" customWidth="1"/>
    <col min="20" max="20" width="9" style="163" customWidth="1"/>
    <col min="21" max="21" width="9" style="163" customWidth="1"/>
    <col min="22" max="22" width="9" style="163" customWidth="1"/>
    <col min="23" max="23" width="9" style="163" customWidth="1"/>
    <col min="24" max="24" width="9" style="163" customWidth="1"/>
    <col min="25" max="25" width="9" style="163" customWidth="1"/>
    <col min="26" max="26" width="9" style="163" customWidth="1"/>
    <col min="27" max="27" width="9" style="163" customWidth="1"/>
    <col min="28" max="28" width="9" style="163" customWidth="1"/>
    <col min="29" max="29" width="9" style="163" customWidth="1"/>
    <col min="30" max="30" width="9" style="163" customWidth="1"/>
    <col min="31" max="31" width="9" style="163" customWidth="1"/>
    <col min="32" max="32" width="9" style="163" customWidth="1"/>
    <col min="33" max="33" width="9" style="163" customWidth="1"/>
    <col min="34" max="34" width="9" style="163" customWidth="1"/>
    <col min="35" max="35" width="9" style="163" customWidth="1"/>
    <col min="36" max="36" width="9" style="163" customWidth="1"/>
    <col min="37" max="37" width="9" style="163" customWidth="1"/>
    <col min="38" max="38" width="9" style="163" customWidth="1"/>
    <col min="39" max="39" width="9" style="163" customWidth="1"/>
    <col min="40" max="40" width="9" style="163" customWidth="1"/>
    <col min="41" max="41" width="9" style="163" customWidth="1"/>
    <col min="42" max="42" width="9" style="163" customWidth="1"/>
    <col min="43" max="43" width="9" style="163" customWidth="1"/>
    <col min="44" max="256" width="9" style="163" customWidth="1"/>
  </cols>
  <sheetData>
    <row r="1" ht="25.5" customHeight="1">
      <c r="A1" t="s" s="2">
        <v>0</v>
      </c>
      <c r="B1" t="s" s="2">
        <v>1</v>
      </c>
      <c r="C1" t="s" s="143">
        <v>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144"/>
      <c r="AH1" s="144"/>
      <c r="AI1" s="144"/>
      <c r="AJ1" s="144"/>
      <c r="AK1" s="144"/>
      <c r="AL1" s="144"/>
      <c r="AM1" s="144"/>
      <c r="AN1" s="4"/>
      <c r="AO1" s="145"/>
      <c r="AP1" t="s" s="146">
        <v>316</v>
      </c>
      <c r="AQ1" s="147"/>
    </row>
    <row r="2" ht="19" customHeight="1">
      <c r="A2" s="8"/>
      <c r="B2" s="8"/>
      <c r="C2" t="s" s="9">
        <v>3</v>
      </c>
      <c r="D2" s="148"/>
      <c r="E2" s="148"/>
      <c r="F2" s="148"/>
      <c r="G2" s="148"/>
      <c r="H2" t="s" s="9">
        <v>4</v>
      </c>
      <c r="I2" s="149"/>
      <c r="J2" s="149"/>
      <c r="K2" s="149"/>
      <c r="L2" s="149"/>
      <c r="M2" s="149"/>
      <c r="N2" s="149"/>
      <c r="O2" s="149"/>
      <c r="P2" s="149"/>
      <c r="Q2" t="s" s="9">
        <v>5</v>
      </c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1"/>
      <c r="AG2" t="s" s="152">
        <v>6</v>
      </c>
      <c r="AH2" s="153"/>
      <c r="AI2" s="153"/>
      <c r="AJ2" s="153"/>
      <c r="AK2" s="153"/>
      <c r="AL2" s="153"/>
      <c r="AM2" s="154"/>
      <c r="AN2" t="s" s="2">
        <v>7</v>
      </c>
      <c r="AO2" t="s" s="2">
        <v>8</v>
      </c>
      <c r="AP2" t="s" s="2">
        <v>317</v>
      </c>
      <c r="AQ2" t="s" s="2">
        <v>318</v>
      </c>
    </row>
    <row r="3" ht="19" customHeight="1">
      <c r="A3" s="8"/>
      <c r="B3" s="8"/>
      <c r="C3" t="s" s="9">
        <v>319</v>
      </c>
      <c r="D3" t="s" s="9">
        <v>10</v>
      </c>
      <c r="E3" t="s" s="9">
        <v>320</v>
      </c>
      <c r="F3" t="s" s="9">
        <v>10</v>
      </c>
      <c r="G3" t="s" s="9">
        <v>12</v>
      </c>
      <c r="H3" t="s" s="9">
        <v>321</v>
      </c>
      <c r="I3" s="149"/>
      <c r="J3" s="149"/>
      <c r="K3" s="149"/>
      <c r="L3" t="s" s="9">
        <v>322</v>
      </c>
      <c r="M3" s="149"/>
      <c r="N3" s="149"/>
      <c r="O3" s="149"/>
      <c r="P3" t="s" s="9">
        <v>19</v>
      </c>
      <c r="Q3" t="s" s="9">
        <v>323</v>
      </c>
      <c r="R3" s="150"/>
      <c r="S3" s="150"/>
      <c r="T3" t="s" s="9">
        <v>324</v>
      </c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t="s" s="155">
        <v>325</v>
      </c>
      <c r="AG3" t="s" s="152">
        <v>326</v>
      </c>
      <c r="AH3" s="153"/>
      <c r="AI3" s="153"/>
      <c r="AJ3" s="153"/>
      <c r="AK3" t="s" s="152">
        <v>327</v>
      </c>
      <c r="AL3" s="153"/>
      <c r="AM3" t="s" s="156">
        <v>25</v>
      </c>
      <c r="AN3" s="164"/>
      <c r="AO3" s="164"/>
      <c r="AP3" s="8"/>
      <c r="AQ3" s="8"/>
    </row>
    <row r="4" ht="40.5" customHeight="1">
      <c r="A4" s="8"/>
      <c r="B4" s="8"/>
      <c r="C4" s="148"/>
      <c r="D4" s="148"/>
      <c r="E4" s="148"/>
      <c r="F4" s="148"/>
      <c r="G4" s="148"/>
      <c r="H4" t="s" s="9">
        <v>328</v>
      </c>
      <c r="I4" t="s" s="9">
        <v>329</v>
      </c>
      <c r="J4" t="s" s="9">
        <v>330</v>
      </c>
      <c r="K4" t="s" s="9">
        <v>329</v>
      </c>
      <c r="L4" t="s" s="9">
        <v>331</v>
      </c>
      <c r="M4" t="s" s="9">
        <v>332</v>
      </c>
      <c r="N4" t="s" s="9">
        <v>333</v>
      </c>
      <c r="O4" t="s" s="9">
        <v>334</v>
      </c>
      <c r="P4" s="149"/>
      <c r="Q4" t="s" s="9">
        <v>335</v>
      </c>
      <c r="R4" t="s" s="9">
        <v>336</v>
      </c>
      <c r="S4" t="s" s="9">
        <v>334</v>
      </c>
      <c r="T4" t="s" s="9">
        <v>41</v>
      </c>
      <c r="U4" t="s" s="9">
        <v>337</v>
      </c>
      <c r="V4" t="s" s="9">
        <v>338</v>
      </c>
      <c r="W4" t="s" s="9">
        <v>339</v>
      </c>
      <c r="X4" t="s" s="9">
        <v>340</v>
      </c>
      <c r="Y4" t="s" s="9">
        <v>339</v>
      </c>
      <c r="Z4" t="s" s="9">
        <v>341</v>
      </c>
      <c r="AA4" t="s" s="9">
        <v>339</v>
      </c>
      <c r="AB4" t="s" s="9">
        <v>35</v>
      </c>
      <c r="AC4" t="s" s="9">
        <v>342</v>
      </c>
      <c r="AD4" t="s" s="9">
        <v>336</v>
      </c>
      <c r="AE4" t="s" s="9">
        <v>334</v>
      </c>
      <c r="AF4" s="151"/>
      <c r="AG4" t="s" s="158">
        <v>343</v>
      </c>
      <c r="AH4" t="s" s="158">
        <v>342</v>
      </c>
      <c r="AI4" t="s" s="158">
        <v>336</v>
      </c>
      <c r="AJ4" t="s" s="158">
        <v>334</v>
      </c>
      <c r="AK4" t="s" s="158">
        <v>567</v>
      </c>
      <c r="AL4" t="s" s="158">
        <v>342</v>
      </c>
      <c r="AM4" s="159"/>
      <c r="AN4" s="164"/>
      <c r="AO4" s="164"/>
      <c r="AP4" s="8"/>
      <c r="AQ4" s="8"/>
    </row>
    <row r="5" ht="17" customHeight="1">
      <c r="A5" s="8">
        <v>1120123020</v>
      </c>
      <c r="B5" t="s" s="2">
        <v>568</v>
      </c>
      <c r="C5" s="112">
        <v>1.2</v>
      </c>
      <c r="D5" t="s" s="111">
        <v>82</v>
      </c>
      <c r="E5" s="112"/>
      <c r="F5" s="112"/>
      <c r="G5" s="112">
        <f>C5+E5</f>
        <v>1.2</v>
      </c>
      <c r="H5" s="112"/>
      <c r="I5" s="112"/>
      <c r="J5" s="112"/>
      <c r="K5" s="112"/>
      <c r="L5" s="112"/>
      <c r="M5" s="112"/>
      <c r="N5" s="112"/>
      <c r="O5" s="112"/>
      <c r="P5" s="112">
        <f>H5+J5+L5+N5</f>
        <v>0</v>
      </c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>
        <f>Q5+T5+V5+X5+Z5+AB5+AD5</f>
        <v>0</v>
      </c>
      <c r="AG5" s="112"/>
      <c r="AH5" s="112"/>
      <c r="AI5" s="112"/>
      <c r="AJ5" s="112"/>
      <c r="AK5" s="112"/>
      <c r="AL5" s="112"/>
      <c r="AM5" s="112">
        <f>AG5+AK5</f>
        <v>0</v>
      </c>
      <c r="AN5" s="112">
        <f>AM5+AF5+P5+G5</f>
        <v>1.2</v>
      </c>
      <c r="AO5" s="112">
        <v>5</v>
      </c>
      <c r="AP5" s="112"/>
      <c r="AQ5" s="112"/>
    </row>
    <row r="6" ht="17" customHeight="1">
      <c r="A6" s="8">
        <v>1120123022</v>
      </c>
      <c r="B6" t="s" s="2">
        <v>569</v>
      </c>
      <c r="C6" s="112"/>
      <c r="D6" s="112"/>
      <c r="E6" s="112"/>
      <c r="F6" s="112"/>
      <c r="G6" s="112">
        <f>C6+E6</f>
        <v>0</v>
      </c>
      <c r="H6" s="112"/>
      <c r="I6" s="112"/>
      <c r="J6" s="112"/>
      <c r="K6" s="112"/>
      <c r="L6" s="112"/>
      <c r="M6" s="112"/>
      <c r="N6" s="112"/>
      <c r="O6" s="112"/>
      <c r="P6" s="112">
        <f>H6+J6+L6+N6</f>
        <v>0</v>
      </c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>
        <f>Q6+T6+V6+X6+Z6+AB6+AD6</f>
        <v>0</v>
      </c>
      <c r="AG6" s="112"/>
      <c r="AH6" s="112"/>
      <c r="AI6" s="112"/>
      <c r="AJ6" s="112"/>
      <c r="AK6" s="112"/>
      <c r="AL6" s="112"/>
      <c r="AM6" s="112">
        <f>AG6+AK6</f>
        <v>0</v>
      </c>
      <c r="AN6" s="112">
        <f>AM6+AF6+P6+G6</f>
        <v>0</v>
      </c>
      <c r="AO6" s="112">
        <v>13</v>
      </c>
      <c r="AP6" s="112"/>
      <c r="AQ6" s="112"/>
    </row>
    <row r="7" ht="17" customHeight="1">
      <c r="A7" s="8">
        <v>1120123023</v>
      </c>
      <c r="B7" t="s" s="2">
        <v>570</v>
      </c>
      <c r="C7" s="112"/>
      <c r="D7" s="112"/>
      <c r="E7" s="112"/>
      <c r="F7" s="112"/>
      <c r="G7" s="112">
        <f>C7+E7</f>
        <v>0</v>
      </c>
      <c r="H7" s="112"/>
      <c r="I7" s="112"/>
      <c r="J7" s="112"/>
      <c r="K7" s="112"/>
      <c r="L7" s="112"/>
      <c r="M7" s="112"/>
      <c r="N7" s="112"/>
      <c r="O7" s="112"/>
      <c r="P7" s="112">
        <f>H7+J7+L7+N7</f>
        <v>0</v>
      </c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>
        <f>Q7+T7+V7+X7+Z7+AB7+AD7</f>
        <v>0</v>
      </c>
      <c r="AG7" s="112"/>
      <c r="AH7" s="112"/>
      <c r="AI7" s="112"/>
      <c r="AJ7" s="112"/>
      <c r="AK7" s="112"/>
      <c r="AL7" s="112"/>
      <c r="AM7" s="112">
        <f>AG7+AK7</f>
        <v>0</v>
      </c>
      <c r="AN7" s="112">
        <f>AM7+AF7+P7+G7</f>
        <v>0</v>
      </c>
      <c r="AO7" s="112">
        <v>14</v>
      </c>
      <c r="AP7" s="112"/>
      <c r="AQ7" s="112"/>
    </row>
    <row r="8" ht="17" customHeight="1">
      <c r="A8" s="8">
        <v>1120123024</v>
      </c>
      <c r="B8" t="s" s="2">
        <v>571</v>
      </c>
      <c r="C8" s="112"/>
      <c r="D8" s="112"/>
      <c r="E8" s="112"/>
      <c r="F8" s="112"/>
      <c r="G8" s="112">
        <f>C8+E8</f>
        <v>0</v>
      </c>
      <c r="H8" s="112"/>
      <c r="I8" s="112"/>
      <c r="J8" s="112"/>
      <c r="K8" s="112"/>
      <c r="L8" s="112"/>
      <c r="M8" s="112"/>
      <c r="N8" s="112"/>
      <c r="O8" s="112"/>
      <c r="P8" s="112">
        <f>H8+J8+L8+N8</f>
        <v>0</v>
      </c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>
        <f>Q8+T8+V8+X8+Z8+AB8+AD8</f>
        <v>0</v>
      </c>
      <c r="AG8" s="112"/>
      <c r="AH8" s="112"/>
      <c r="AI8" s="112"/>
      <c r="AJ8" s="112"/>
      <c r="AK8" s="112"/>
      <c r="AL8" s="112"/>
      <c r="AM8" s="112">
        <f>AG8+AK8</f>
        <v>0</v>
      </c>
      <c r="AN8" s="112">
        <f>AM8+AF8+P8+G8</f>
        <v>0</v>
      </c>
      <c r="AO8" s="112">
        <v>15</v>
      </c>
      <c r="AP8" s="112"/>
      <c r="AQ8" s="112"/>
    </row>
    <row r="9" ht="17" customHeight="1">
      <c r="A9" s="8">
        <v>1120123025</v>
      </c>
      <c r="B9" t="s" s="2">
        <v>572</v>
      </c>
      <c r="C9" s="112"/>
      <c r="D9" s="112"/>
      <c r="E9" s="112"/>
      <c r="F9" s="112"/>
      <c r="G9" s="112">
        <f>C9+E9</f>
        <v>0</v>
      </c>
      <c r="H9" s="112"/>
      <c r="I9" s="112"/>
      <c r="J9" s="112"/>
      <c r="K9" s="112"/>
      <c r="L9" s="112"/>
      <c r="M9" s="112"/>
      <c r="N9" s="112"/>
      <c r="O9" s="112"/>
      <c r="P9" s="112">
        <f>H9+J9+L9+N9</f>
        <v>0</v>
      </c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>
        <f>Q9+T9+V9+X9+Z9+AB9+AD9</f>
        <v>0</v>
      </c>
      <c r="AG9" s="112"/>
      <c r="AH9" s="112"/>
      <c r="AI9" s="112"/>
      <c r="AJ9" s="112"/>
      <c r="AK9" s="112"/>
      <c r="AL9" s="112"/>
      <c r="AM9" s="112">
        <f>AG9+AK9</f>
        <v>0</v>
      </c>
      <c r="AN9" s="112">
        <f>AM9+AF9+P9+G9</f>
        <v>0</v>
      </c>
      <c r="AO9" s="112">
        <v>16</v>
      </c>
      <c r="AP9" s="112"/>
      <c r="AQ9" s="112"/>
    </row>
    <row r="10" ht="17" customHeight="1">
      <c r="A10" s="8">
        <v>1120123026</v>
      </c>
      <c r="B10" t="s" s="2">
        <v>573</v>
      </c>
      <c r="C10" s="112"/>
      <c r="D10" s="112"/>
      <c r="E10" s="112"/>
      <c r="F10" s="112"/>
      <c r="G10" s="112">
        <f>C10+E10</f>
        <v>0</v>
      </c>
      <c r="H10" s="112"/>
      <c r="I10" s="112"/>
      <c r="J10" s="112"/>
      <c r="K10" s="112"/>
      <c r="L10" s="112"/>
      <c r="M10" s="112"/>
      <c r="N10" s="112"/>
      <c r="O10" s="112"/>
      <c r="P10" s="112">
        <f>H10+J10+L10+N10</f>
        <v>0</v>
      </c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>
        <f>Q10+T10+V10+X10+Z10+AB10+AD10</f>
        <v>0</v>
      </c>
      <c r="AG10" s="112"/>
      <c r="AH10" s="112"/>
      <c r="AI10" s="112"/>
      <c r="AJ10" s="112"/>
      <c r="AK10" s="112"/>
      <c r="AL10" s="112"/>
      <c r="AM10" s="112">
        <f>AG10+AK10</f>
        <v>0</v>
      </c>
      <c r="AN10" s="112">
        <f>AM10+AF10+P10+G10</f>
        <v>0</v>
      </c>
      <c r="AO10" s="112">
        <v>17</v>
      </c>
      <c r="AP10" s="112"/>
      <c r="AQ10" s="112"/>
    </row>
    <row r="11" ht="17" customHeight="1">
      <c r="A11" s="8">
        <v>1120123027</v>
      </c>
      <c r="B11" t="s" s="2">
        <v>574</v>
      </c>
      <c r="C11" s="112">
        <v>1.2</v>
      </c>
      <c r="D11" t="s" s="111">
        <v>98</v>
      </c>
      <c r="E11" s="112"/>
      <c r="F11" s="112"/>
      <c r="G11" s="112">
        <f>C11+E11</f>
        <v>1.2</v>
      </c>
      <c r="H11" s="112"/>
      <c r="I11" s="112"/>
      <c r="J11" s="112"/>
      <c r="K11" s="112"/>
      <c r="L11" s="112"/>
      <c r="M11" s="112"/>
      <c r="N11" s="112"/>
      <c r="O11" s="112"/>
      <c r="P11" s="112">
        <f>H11+J11+L11+N11</f>
        <v>0</v>
      </c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>
        <f>Q11+T11+V11+X11+Z11+AB11+AD11</f>
        <v>0</v>
      </c>
      <c r="AG11" s="112"/>
      <c r="AH11" s="112"/>
      <c r="AI11" s="112"/>
      <c r="AJ11" s="112"/>
      <c r="AK11" s="112"/>
      <c r="AL11" s="112"/>
      <c r="AM11" s="112">
        <f>AG11+AK11</f>
        <v>0</v>
      </c>
      <c r="AN11" s="112">
        <f>AM11+AF11+P11+G11</f>
        <v>1.2</v>
      </c>
      <c r="AO11" s="112">
        <v>6</v>
      </c>
      <c r="AP11" s="112"/>
      <c r="AQ11" s="112"/>
    </row>
    <row r="12" ht="17" customHeight="1">
      <c r="A12" s="8">
        <v>1120123028</v>
      </c>
      <c r="B12" t="s" s="2">
        <v>575</v>
      </c>
      <c r="C12" s="112">
        <v>1.2</v>
      </c>
      <c r="D12" t="s" s="111">
        <v>116</v>
      </c>
      <c r="E12" s="112"/>
      <c r="F12" s="112"/>
      <c r="G12" s="112">
        <f>C12+E12</f>
        <v>1.2</v>
      </c>
      <c r="H12" s="112"/>
      <c r="I12" s="112"/>
      <c r="J12" s="112"/>
      <c r="K12" s="112"/>
      <c r="L12" s="112"/>
      <c r="M12" s="112"/>
      <c r="N12" s="112"/>
      <c r="O12" s="112"/>
      <c r="P12" s="112">
        <f>H12+J12+L12+N12</f>
        <v>0</v>
      </c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>
        <f>Q12+T12+V12+X12+Z12+AB12+AD12</f>
        <v>0</v>
      </c>
      <c r="AG12" s="112"/>
      <c r="AH12" s="112"/>
      <c r="AI12" s="112"/>
      <c r="AJ12" s="112"/>
      <c r="AK12" s="112"/>
      <c r="AL12" s="112"/>
      <c r="AM12" s="112">
        <f>AG12+AK12</f>
        <v>0</v>
      </c>
      <c r="AN12" s="112">
        <f>AM12+AF12+P12+G12</f>
        <v>1.2</v>
      </c>
      <c r="AO12" s="112">
        <v>7</v>
      </c>
      <c r="AP12" s="112"/>
      <c r="AQ12" s="112"/>
    </row>
    <row r="13" ht="17" customHeight="1">
      <c r="A13" s="8">
        <v>1120123029</v>
      </c>
      <c r="B13" t="s" s="2">
        <v>576</v>
      </c>
      <c r="C13" s="112">
        <v>1.2</v>
      </c>
      <c r="D13" t="s" s="111">
        <v>122</v>
      </c>
      <c r="E13" s="112"/>
      <c r="F13" s="112"/>
      <c r="G13" s="112">
        <f>C13+E13</f>
        <v>1.2</v>
      </c>
      <c r="H13" s="112"/>
      <c r="I13" s="112"/>
      <c r="J13" s="112"/>
      <c r="K13" s="112"/>
      <c r="L13" s="112"/>
      <c r="M13" s="112"/>
      <c r="N13" s="112"/>
      <c r="O13" s="112"/>
      <c r="P13" s="112">
        <f>H13+J13+L13+N13</f>
        <v>0</v>
      </c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>
        <f>Q13+T13+V13+X13+Z13+AB13+AD13</f>
        <v>0</v>
      </c>
      <c r="AG13" s="112"/>
      <c r="AH13" s="112"/>
      <c r="AI13" s="112"/>
      <c r="AJ13" s="112"/>
      <c r="AK13" s="112"/>
      <c r="AL13" s="112"/>
      <c r="AM13" s="112">
        <f>AG13+AK13</f>
        <v>0</v>
      </c>
      <c r="AN13" s="112">
        <f>AM13+AF13+P13+G13</f>
        <v>1.2</v>
      </c>
      <c r="AO13" s="112">
        <v>8</v>
      </c>
      <c r="AP13" s="112"/>
      <c r="AQ13" s="112"/>
    </row>
    <row r="14" ht="13" customHeight="1" hidden="1">
      <c r="A14" s="8">
        <v>1120123030</v>
      </c>
      <c r="B14" t="s" s="2">
        <v>577</v>
      </c>
      <c r="C14" s="112">
        <v>1.2</v>
      </c>
      <c r="D14" t="s" s="111">
        <v>75</v>
      </c>
      <c r="E14" s="112"/>
      <c r="F14" s="112"/>
      <c r="G14" s="112">
        <f>C14+E14</f>
        <v>1.2</v>
      </c>
      <c r="H14" s="112"/>
      <c r="I14" s="112"/>
      <c r="J14" s="112"/>
      <c r="K14" s="112"/>
      <c r="L14" s="112"/>
      <c r="M14" s="112"/>
      <c r="N14" s="112"/>
      <c r="O14" s="112"/>
      <c r="P14" s="112">
        <f>H14+J14+L14+N14</f>
        <v>0</v>
      </c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>
        <f>Q14+T14+V14+X14+Z14+AB14+AD14</f>
        <v>0</v>
      </c>
      <c r="AG14" s="112"/>
      <c r="AH14" s="112"/>
      <c r="AI14" s="112"/>
      <c r="AJ14" s="112"/>
      <c r="AK14" s="112"/>
      <c r="AL14" s="112"/>
      <c r="AM14" s="112">
        <f>AG14+AK14</f>
        <v>0</v>
      </c>
      <c r="AN14" s="112">
        <f>AM14+AF14+P14+G14</f>
        <v>1.2</v>
      </c>
      <c r="AO14" s="112">
        <v>10</v>
      </c>
      <c r="AP14" s="112"/>
      <c r="AQ14" s="112"/>
    </row>
    <row r="15" ht="17" customHeight="1">
      <c r="A15" s="8">
        <v>1120123031</v>
      </c>
      <c r="B15" t="s" s="2">
        <v>578</v>
      </c>
      <c r="C15" s="112">
        <v>1.2</v>
      </c>
      <c r="D15" t="s" s="111">
        <v>91</v>
      </c>
      <c r="E15" s="112"/>
      <c r="F15" s="112"/>
      <c r="G15" s="112">
        <f>C15+E15</f>
        <v>1.2</v>
      </c>
      <c r="H15" s="112"/>
      <c r="I15" s="112"/>
      <c r="J15" s="112"/>
      <c r="K15" s="112"/>
      <c r="L15" s="112"/>
      <c r="M15" s="112"/>
      <c r="N15" s="112"/>
      <c r="O15" s="112"/>
      <c r="P15" s="112">
        <f>H15+J15+L15+N15</f>
        <v>0</v>
      </c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>
        <f>Q15+T15+V15+X15+Z15+AB15+AD15</f>
        <v>0</v>
      </c>
      <c r="AG15" s="112"/>
      <c r="AH15" s="112"/>
      <c r="AI15" s="112"/>
      <c r="AJ15" s="112"/>
      <c r="AK15" s="112"/>
      <c r="AL15" s="112"/>
      <c r="AM15" s="112">
        <f>AG15+AK15</f>
        <v>0</v>
      </c>
      <c r="AN15" s="112">
        <f>AM15+AF15+P15+G15</f>
        <v>1.2</v>
      </c>
      <c r="AO15" s="112">
        <v>9</v>
      </c>
      <c r="AP15" s="112"/>
      <c r="AQ15" s="112"/>
    </row>
    <row r="16" ht="17" customHeight="1">
      <c r="A16" s="8">
        <v>1120123032</v>
      </c>
      <c r="B16" t="s" s="2">
        <v>579</v>
      </c>
      <c r="C16" s="112"/>
      <c r="D16" s="112"/>
      <c r="E16" s="112"/>
      <c r="F16" s="112"/>
      <c r="G16" s="112">
        <f>C16+E16</f>
        <v>0</v>
      </c>
      <c r="H16" s="112"/>
      <c r="I16" s="112"/>
      <c r="J16" s="112"/>
      <c r="K16" s="112"/>
      <c r="L16" s="112"/>
      <c r="M16" s="112"/>
      <c r="N16" s="112"/>
      <c r="O16" s="112"/>
      <c r="P16" s="112">
        <f>H16+J16+L16+N16</f>
        <v>0</v>
      </c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>
        <f>Q16+T16+V16+X16+Z16+AB16+AD16</f>
        <v>0</v>
      </c>
      <c r="AG16" s="112"/>
      <c r="AH16" s="112"/>
      <c r="AI16" s="112"/>
      <c r="AJ16" s="112"/>
      <c r="AK16" s="112"/>
      <c r="AL16" s="112"/>
      <c r="AM16" s="112">
        <f>AG16+AK16</f>
        <v>0</v>
      </c>
      <c r="AN16" s="112">
        <f>AM16+AF16+P16+G16</f>
        <v>0</v>
      </c>
      <c r="AO16" s="112">
        <v>18</v>
      </c>
      <c r="AP16" s="112"/>
      <c r="AQ16" s="112"/>
    </row>
    <row r="17" ht="17" customHeight="1">
      <c r="A17" s="8">
        <v>1120123033</v>
      </c>
      <c r="B17" t="s" s="2">
        <v>580</v>
      </c>
      <c r="C17" s="112"/>
      <c r="D17" s="112"/>
      <c r="E17" s="112"/>
      <c r="F17" s="112"/>
      <c r="G17" s="112">
        <f>C17+E17</f>
        <v>0</v>
      </c>
      <c r="H17" s="112"/>
      <c r="I17" s="112"/>
      <c r="J17" s="112"/>
      <c r="K17" s="112"/>
      <c r="L17" s="112"/>
      <c r="M17" s="112"/>
      <c r="N17" s="112"/>
      <c r="O17" s="112"/>
      <c r="P17" s="112">
        <f>H17+J17+L17+N17</f>
        <v>0</v>
      </c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>
        <f>Q17+T17+V17+X17+Z17+AB17+AD17</f>
        <v>0</v>
      </c>
      <c r="AG17" s="112"/>
      <c r="AH17" s="112"/>
      <c r="AI17" s="112"/>
      <c r="AJ17" s="112"/>
      <c r="AK17" s="112"/>
      <c r="AL17" s="112"/>
      <c r="AM17" s="112">
        <f>AG17+AK17</f>
        <v>0</v>
      </c>
      <c r="AN17" s="112">
        <f>AM17+AF17+P17+G17</f>
        <v>0</v>
      </c>
      <c r="AO17" s="112">
        <v>19</v>
      </c>
      <c r="AP17" s="112"/>
      <c r="AQ17" s="112"/>
    </row>
    <row r="18" ht="17" customHeight="1">
      <c r="A18" s="8">
        <v>1120123034</v>
      </c>
      <c r="B18" t="s" s="2">
        <v>581</v>
      </c>
      <c r="C18" s="112"/>
      <c r="D18" s="112"/>
      <c r="E18" s="112"/>
      <c r="F18" s="112"/>
      <c r="G18" s="112">
        <f>C18+E18</f>
        <v>0</v>
      </c>
      <c r="H18" s="112"/>
      <c r="I18" s="112"/>
      <c r="J18" s="112"/>
      <c r="K18" s="112"/>
      <c r="L18" s="112"/>
      <c r="M18" s="112"/>
      <c r="N18" s="112">
        <v>1.3</v>
      </c>
      <c r="O18" t="s" s="111">
        <v>582</v>
      </c>
      <c r="P18" s="112">
        <f>H18+J18+L18+N18</f>
        <v>1.3</v>
      </c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>
        <f>Q18+T18+V18+X18+Z18+AB18+AD18</f>
        <v>0</v>
      </c>
      <c r="AG18" s="112"/>
      <c r="AH18" s="112"/>
      <c r="AI18" s="112"/>
      <c r="AJ18" s="112"/>
      <c r="AK18" s="112"/>
      <c r="AL18" s="112"/>
      <c r="AM18" s="112">
        <f>AG18+AK18</f>
        <v>0</v>
      </c>
      <c r="AN18" s="112">
        <f>AM18+AF18+P18+G18</f>
        <v>1.3</v>
      </c>
      <c r="AO18" s="112">
        <v>3</v>
      </c>
      <c r="AP18" s="165"/>
      <c r="AQ18" s="166"/>
    </row>
    <row r="19" ht="17" customHeight="1">
      <c r="A19" s="8">
        <v>1120123035</v>
      </c>
      <c r="B19" t="s" s="2">
        <v>583</v>
      </c>
      <c r="C19" s="112">
        <v>1.2</v>
      </c>
      <c r="D19" t="s" s="111">
        <v>91</v>
      </c>
      <c r="E19" s="112"/>
      <c r="F19" s="112"/>
      <c r="G19" s="112">
        <f>C19+E19</f>
        <v>1.2</v>
      </c>
      <c r="H19" s="112"/>
      <c r="I19" s="112"/>
      <c r="J19" s="112"/>
      <c r="K19" s="112"/>
      <c r="L19" s="112">
        <v>0.1</v>
      </c>
      <c r="M19" t="s" s="111">
        <v>544</v>
      </c>
      <c r="N19" s="112"/>
      <c r="O19" s="112"/>
      <c r="P19" s="112">
        <f>H19+J19+L19+N19</f>
        <v>0.1</v>
      </c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>
        <f>Q19+T19+V19+X19+Z19+AB19+AD19</f>
        <v>0</v>
      </c>
      <c r="AG19" s="112"/>
      <c r="AH19" s="112"/>
      <c r="AI19" s="112"/>
      <c r="AJ19" s="112"/>
      <c r="AK19" s="112"/>
      <c r="AL19" s="112"/>
      <c r="AM19" s="112">
        <f>AG19+AK19</f>
        <v>0</v>
      </c>
      <c r="AN19" s="112">
        <f>AM19+AF19+P19+G19</f>
        <v>1.3</v>
      </c>
      <c r="AO19" s="112">
        <v>4</v>
      </c>
      <c r="AP19" s="112"/>
      <c r="AQ19" s="112"/>
    </row>
    <row r="20" ht="17" customHeight="1">
      <c r="A20" s="8">
        <v>1120123036</v>
      </c>
      <c r="B20" t="s" s="2">
        <v>584</v>
      </c>
      <c r="C20" s="112"/>
      <c r="D20" s="112"/>
      <c r="E20" s="112"/>
      <c r="F20" s="112"/>
      <c r="G20" s="112">
        <f>C20+E20</f>
        <v>0</v>
      </c>
      <c r="H20" s="112"/>
      <c r="I20" s="112"/>
      <c r="J20" s="112"/>
      <c r="K20" s="112"/>
      <c r="L20" s="112"/>
      <c r="M20" s="112"/>
      <c r="N20" s="112"/>
      <c r="O20" s="112"/>
      <c r="P20" s="112">
        <f>H20+J20+L20+N20</f>
        <v>0</v>
      </c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>
        <f>Q20+T20+V20+X20+Z20+AB20+AD20</f>
        <v>0</v>
      </c>
      <c r="AG20" s="112"/>
      <c r="AH20" s="112"/>
      <c r="AI20" s="112"/>
      <c r="AJ20" s="112"/>
      <c r="AK20" s="112"/>
      <c r="AL20" s="112"/>
      <c r="AM20" s="112">
        <f>AG20+AK20</f>
        <v>0</v>
      </c>
      <c r="AN20" s="112">
        <f>AM20+AF20+P20+G20</f>
        <v>0</v>
      </c>
      <c r="AO20" s="112">
        <v>20</v>
      </c>
      <c r="AP20" s="112"/>
      <c r="AQ20" s="112"/>
    </row>
    <row r="21" ht="17" customHeight="1">
      <c r="A21" s="8">
        <v>1120123037</v>
      </c>
      <c r="B21" t="s" s="2">
        <v>585</v>
      </c>
      <c r="C21" s="112"/>
      <c r="D21" s="112"/>
      <c r="E21" s="112"/>
      <c r="F21" s="112"/>
      <c r="G21" s="112">
        <f>C21+E21</f>
        <v>0</v>
      </c>
      <c r="H21" s="112"/>
      <c r="I21" s="112"/>
      <c r="J21" s="112"/>
      <c r="K21" s="112"/>
      <c r="L21" s="112"/>
      <c r="M21" s="112"/>
      <c r="N21" s="112"/>
      <c r="O21" s="112"/>
      <c r="P21" s="112">
        <f>H21+J21+L21+N21</f>
        <v>0</v>
      </c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>
        <f>Q21+T21+V21+X21+Z21+AB21+AD21</f>
        <v>0</v>
      </c>
      <c r="AG21" s="112"/>
      <c r="AH21" s="112"/>
      <c r="AI21" s="112"/>
      <c r="AJ21" s="112"/>
      <c r="AK21" s="112"/>
      <c r="AL21" s="112"/>
      <c r="AM21" s="112">
        <f>AG21+AK21</f>
        <v>0</v>
      </c>
      <c r="AN21" s="112">
        <f>AM21+AF21+P21+G21</f>
        <v>0</v>
      </c>
      <c r="AO21" s="112">
        <v>21</v>
      </c>
      <c r="AP21" s="112"/>
      <c r="AQ21" s="112"/>
    </row>
    <row r="22" ht="17" customHeight="1">
      <c r="A22" s="8">
        <v>1120123038</v>
      </c>
      <c r="B22" t="s" s="2">
        <v>586</v>
      </c>
      <c r="C22" s="112"/>
      <c r="D22" s="112"/>
      <c r="E22" s="112"/>
      <c r="F22" s="112"/>
      <c r="G22" s="112">
        <f>C22+E22</f>
        <v>0</v>
      </c>
      <c r="H22" s="112"/>
      <c r="I22" s="112"/>
      <c r="J22" s="112"/>
      <c r="K22" s="112"/>
      <c r="L22" s="112"/>
      <c r="M22" s="112"/>
      <c r="N22" s="112"/>
      <c r="O22" s="112"/>
      <c r="P22" s="112">
        <f>H22+J22+L22+N22</f>
        <v>0</v>
      </c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>
        <f>Q22+T22+V22+X22+Z22+AB22+AD22</f>
        <v>0</v>
      </c>
      <c r="AG22" s="112"/>
      <c r="AH22" s="112"/>
      <c r="AI22" s="112"/>
      <c r="AJ22" s="112"/>
      <c r="AK22" s="112"/>
      <c r="AL22" s="112"/>
      <c r="AM22" s="112">
        <f>AG22+AK22</f>
        <v>0</v>
      </c>
      <c r="AN22" s="112">
        <f>AM22+AF22+P22+G22</f>
        <v>0</v>
      </c>
      <c r="AO22" s="112">
        <v>22</v>
      </c>
      <c r="AP22" s="112"/>
      <c r="AQ22" s="112"/>
    </row>
    <row r="23" ht="17" customHeight="1">
      <c r="A23" s="8">
        <v>1120123039</v>
      </c>
      <c r="B23" t="s" s="2">
        <v>587</v>
      </c>
      <c r="C23" s="112"/>
      <c r="D23" s="112"/>
      <c r="E23" s="112"/>
      <c r="F23" s="112"/>
      <c r="G23" s="112">
        <f>C23+E23</f>
        <v>0</v>
      </c>
      <c r="H23" s="112"/>
      <c r="I23" s="112"/>
      <c r="J23" s="112"/>
      <c r="K23" s="112"/>
      <c r="L23" s="112"/>
      <c r="M23" s="112"/>
      <c r="N23" s="112"/>
      <c r="O23" s="112"/>
      <c r="P23" s="112">
        <f>H23+J23+L23+N23</f>
        <v>0</v>
      </c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>
        <f>Q23+T23+V23+X23+Z23+AB23+AD23</f>
        <v>0</v>
      </c>
      <c r="AG23" s="112"/>
      <c r="AH23" s="112"/>
      <c r="AI23" s="112"/>
      <c r="AJ23" s="112"/>
      <c r="AK23" s="112"/>
      <c r="AL23" s="112"/>
      <c r="AM23" s="112">
        <f>AG23+AK23</f>
        <v>0</v>
      </c>
      <c r="AN23" s="112">
        <f>AM23+AF23+P23+G23</f>
        <v>0</v>
      </c>
      <c r="AO23" s="112">
        <v>23</v>
      </c>
      <c r="AP23" s="112"/>
      <c r="AQ23" s="112"/>
    </row>
    <row r="24" ht="17" customHeight="1">
      <c r="A24" s="8">
        <v>1120123040</v>
      </c>
      <c r="B24" t="s" s="2">
        <v>588</v>
      </c>
      <c r="C24" s="112"/>
      <c r="D24" s="112"/>
      <c r="E24" s="112"/>
      <c r="F24" s="112"/>
      <c r="G24" s="112">
        <f>C24+E24</f>
        <v>0</v>
      </c>
      <c r="H24" s="112"/>
      <c r="I24" s="112"/>
      <c r="J24" s="112"/>
      <c r="K24" s="112"/>
      <c r="L24" s="112"/>
      <c r="M24" s="112"/>
      <c r="N24" s="112"/>
      <c r="O24" s="112"/>
      <c r="P24" s="112">
        <f>H24+J24+L24+N24</f>
        <v>0</v>
      </c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>
        <f>Q24+T24+V24+X24+Z24+AB24+AD24</f>
        <v>0</v>
      </c>
      <c r="AG24" s="112"/>
      <c r="AH24" s="112"/>
      <c r="AI24" s="112"/>
      <c r="AJ24" s="112"/>
      <c r="AK24" s="112"/>
      <c r="AL24" s="112"/>
      <c r="AM24" s="112">
        <f>AG24+AK24</f>
        <v>0</v>
      </c>
      <c r="AN24" s="112">
        <f>AM24+AF24+P24+G24</f>
        <v>0</v>
      </c>
      <c r="AO24" s="112">
        <v>24</v>
      </c>
      <c r="AP24" s="112"/>
      <c r="AQ24" s="112"/>
    </row>
    <row r="25" ht="17" customHeight="1">
      <c r="A25" s="8">
        <v>1120123041</v>
      </c>
      <c r="B25" t="s" s="2">
        <v>589</v>
      </c>
      <c r="C25" s="112"/>
      <c r="D25" s="112"/>
      <c r="E25" s="112"/>
      <c r="F25" s="112"/>
      <c r="G25" s="112">
        <f>C25+E25</f>
        <v>0</v>
      </c>
      <c r="H25" s="112"/>
      <c r="I25" s="112"/>
      <c r="J25" s="112"/>
      <c r="K25" s="112"/>
      <c r="L25" s="112"/>
      <c r="M25" s="112"/>
      <c r="N25" s="112"/>
      <c r="O25" s="112"/>
      <c r="P25" s="112">
        <f>H25+J25+L25+N25</f>
        <v>0</v>
      </c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>
        <f>Q25+T25+V25+X25+Z25+AB25+AD25</f>
        <v>0</v>
      </c>
      <c r="AG25" s="112"/>
      <c r="AH25" s="112"/>
      <c r="AI25" s="112"/>
      <c r="AJ25" s="112"/>
      <c r="AK25" s="112"/>
      <c r="AL25" s="112"/>
      <c r="AM25" s="112">
        <f>AG25+AK25</f>
        <v>0</v>
      </c>
      <c r="AN25" s="112">
        <f>AM25+AF25+P25+G25</f>
        <v>0</v>
      </c>
      <c r="AO25" s="112">
        <v>25</v>
      </c>
      <c r="AP25" s="112"/>
      <c r="AQ25" s="112"/>
    </row>
    <row r="26" ht="17" customHeight="1">
      <c r="A26" s="8">
        <v>1120123044</v>
      </c>
      <c r="B26" t="s" s="2">
        <v>590</v>
      </c>
      <c r="C26" s="112"/>
      <c r="D26" s="112"/>
      <c r="E26" s="112"/>
      <c r="F26" s="112"/>
      <c r="G26" s="112">
        <f>C26+E26</f>
        <v>0</v>
      </c>
      <c r="H26" s="112"/>
      <c r="I26" s="112"/>
      <c r="J26" s="112"/>
      <c r="K26" s="112"/>
      <c r="L26" s="112"/>
      <c r="M26" s="112"/>
      <c r="N26" s="112"/>
      <c r="O26" s="112"/>
      <c r="P26" s="112">
        <f>H26+J26+L26+N26</f>
        <v>0</v>
      </c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>
        <f>Q26+T26+V26+X26+Z26+AB26+AD26</f>
        <v>0</v>
      </c>
      <c r="AG26" s="112"/>
      <c r="AH26" s="112"/>
      <c r="AI26" s="112"/>
      <c r="AJ26" s="112"/>
      <c r="AK26" s="112"/>
      <c r="AL26" s="112"/>
      <c r="AM26" s="112">
        <f>AG26+AK26</f>
        <v>0</v>
      </c>
      <c r="AN26" s="112">
        <f>AM26+AF26+P26+G26</f>
        <v>0</v>
      </c>
      <c r="AO26" s="112">
        <v>26</v>
      </c>
      <c r="AP26" s="112"/>
      <c r="AQ26" s="112"/>
    </row>
    <row r="27" ht="17" customHeight="1">
      <c r="A27" s="8">
        <v>1120123045</v>
      </c>
      <c r="B27" t="s" s="2">
        <v>591</v>
      </c>
      <c r="C27" s="112">
        <v>1.6</v>
      </c>
      <c r="D27" t="s" s="111">
        <v>85</v>
      </c>
      <c r="E27" s="112"/>
      <c r="F27" s="112"/>
      <c r="G27" s="112">
        <f>C27+E27</f>
        <v>1.6</v>
      </c>
      <c r="H27" s="112"/>
      <c r="I27" s="112"/>
      <c r="J27" s="112"/>
      <c r="K27" s="112"/>
      <c r="L27" s="112"/>
      <c r="M27" s="112"/>
      <c r="N27" s="112"/>
      <c r="O27" s="112"/>
      <c r="P27" s="112">
        <f>H27+J27+L27+N27</f>
        <v>0</v>
      </c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>
        <f>Q27+T27+V27+X27+Z27+AB27+AD27</f>
        <v>0</v>
      </c>
      <c r="AG27" s="112"/>
      <c r="AH27" s="112"/>
      <c r="AI27" s="112"/>
      <c r="AJ27" s="112"/>
      <c r="AK27" s="112"/>
      <c r="AL27" s="112"/>
      <c r="AM27" s="112">
        <f>AG27+AK27</f>
        <v>0</v>
      </c>
      <c r="AN27" s="112">
        <f>AM27+AF27+P27+G27</f>
        <v>1.6</v>
      </c>
      <c r="AO27" s="112">
        <v>1</v>
      </c>
      <c r="AP27" s="112"/>
      <c r="AQ27" s="112"/>
    </row>
    <row r="28" ht="17" customHeight="1">
      <c r="A28" s="8">
        <v>1120123046</v>
      </c>
      <c r="B28" t="s" s="2">
        <v>592</v>
      </c>
      <c r="C28" s="112"/>
      <c r="D28" s="112"/>
      <c r="E28" s="112"/>
      <c r="F28" s="112"/>
      <c r="G28" s="112">
        <f>C28+E28</f>
        <v>0</v>
      </c>
      <c r="H28" s="112"/>
      <c r="I28" s="112"/>
      <c r="J28" s="112"/>
      <c r="K28" s="112"/>
      <c r="L28" s="112">
        <v>0.2</v>
      </c>
      <c r="M28" t="s" s="111">
        <v>593</v>
      </c>
      <c r="N28" s="112"/>
      <c r="O28" s="112"/>
      <c r="P28" s="112">
        <f>H28+J28+L28+N28</f>
        <v>0.2</v>
      </c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>
        <f>Q28+T28+V28+X28+Z28+AB28+AD28</f>
        <v>0</v>
      </c>
      <c r="AG28" s="112"/>
      <c r="AH28" s="112"/>
      <c r="AI28" s="112"/>
      <c r="AJ28" s="112"/>
      <c r="AK28" s="112"/>
      <c r="AL28" s="112"/>
      <c r="AM28" s="112">
        <f>AG28+AK28</f>
        <v>0</v>
      </c>
      <c r="AN28" s="112">
        <f>AM28+AF28+P28+G28</f>
        <v>0.2</v>
      </c>
      <c r="AO28" s="112">
        <v>12</v>
      </c>
      <c r="AP28" s="112"/>
      <c r="AQ28" s="112"/>
    </row>
    <row r="29" ht="17" customHeight="1">
      <c r="A29" s="8">
        <v>1120123047</v>
      </c>
      <c r="B29" t="s" s="2">
        <v>594</v>
      </c>
      <c r="C29" s="112">
        <v>1.6</v>
      </c>
      <c r="D29" t="s" s="111">
        <v>94</v>
      </c>
      <c r="E29" s="112"/>
      <c r="F29" s="112"/>
      <c r="G29" s="112">
        <f>C29+E29</f>
        <v>1.6</v>
      </c>
      <c r="H29" s="112"/>
      <c r="I29" s="112"/>
      <c r="J29" s="112"/>
      <c r="K29" s="112"/>
      <c r="L29" s="112"/>
      <c r="M29" s="112"/>
      <c r="N29" s="112"/>
      <c r="O29" s="112"/>
      <c r="P29" s="112">
        <f>H29+J29+L29+N29</f>
        <v>0</v>
      </c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>
        <f>Q29+T29+V29+X29+Z29+AB29+AD29</f>
        <v>0</v>
      </c>
      <c r="AG29" s="112"/>
      <c r="AH29" s="112"/>
      <c r="AI29" s="112"/>
      <c r="AJ29" s="112"/>
      <c r="AK29" s="112"/>
      <c r="AL29" s="112"/>
      <c r="AM29" s="112">
        <f>AG29+AK29</f>
        <v>0</v>
      </c>
      <c r="AN29" s="112">
        <f>AM29+AF29+P29+G29</f>
        <v>1.6</v>
      </c>
      <c r="AO29" s="112">
        <v>2</v>
      </c>
      <c r="AP29" s="112"/>
      <c r="AQ29" s="112"/>
    </row>
    <row r="30" ht="17" customHeight="1">
      <c r="A30" s="8">
        <v>1120123048</v>
      </c>
      <c r="B30" t="s" s="2">
        <v>595</v>
      </c>
      <c r="C30" s="112"/>
      <c r="D30" s="112"/>
      <c r="E30" s="112"/>
      <c r="F30" s="112"/>
      <c r="G30" s="112">
        <f>C30+E30</f>
        <v>0</v>
      </c>
      <c r="H30" s="112"/>
      <c r="I30" s="112"/>
      <c r="J30" s="112"/>
      <c r="K30" s="112"/>
      <c r="L30" s="112"/>
      <c r="M30" s="112"/>
      <c r="N30" s="112"/>
      <c r="O30" s="112"/>
      <c r="P30" s="112">
        <f>H30+J30+L30+N30</f>
        <v>0</v>
      </c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>
        <f>Q30+T30+V30+X30+Z30+AB30+AD30</f>
        <v>0</v>
      </c>
      <c r="AG30" s="112"/>
      <c r="AH30" s="112"/>
      <c r="AI30" s="112"/>
      <c r="AJ30" s="112"/>
      <c r="AK30" s="112"/>
      <c r="AL30" s="112"/>
      <c r="AM30" s="112">
        <f>AG30+AK30</f>
        <v>0</v>
      </c>
      <c r="AN30" s="112">
        <f>AM30+AF30+P30+G30</f>
        <v>0</v>
      </c>
      <c r="AO30" s="112">
        <v>27</v>
      </c>
      <c r="AP30" s="112"/>
      <c r="AQ30" s="112"/>
    </row>
    <row r="31" ht="17" customHeight="1">
      <c r="A31" s="8">
        <v>1120123049</v>
      </c>
      <c r="B31" t="s" s="2">
        <v>596</v>
      </c>
      <c r="C31" s="112">
        <v>1.2</v>
      </c>
      <c r="D31" t="s" s="111">
        <v>79</v>
      </c>
      <c r="E31" s="112"/>
      <c r="F31" s="112"/>
      <c r="G31" s="112">
        <f>C31+E31</f>
        <v>1.2</v>
      </c>
      <c r="H31" s="112"/>
      <c r="I31" s="112"/>
      <c r="J31" s="112"/>
      <c r="K31" s="112"/>
      <c r="L31" s="112"/>
      <c r="M31" s="112"/>
      <c r="N31" s="112"/>
      <c r="O31" s="112"/>
      <c r="P31" s="112">
        <f>H31+J31+L31+N31</f>
        <v>0</v>
      </c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>
        <f>Q31+T31+V31+X31+Z31+AB31+AD31</f>
        <v>0</v>
      </c>
      <c r="AG31" s="112"/>
      <c r="AH31" s="112"/>
      <c r="AI31" s="112"/>
      <c r="AJ31" s="112"/>
      <c r="AK31" s="112"/>
      <c r="AL31" s="112"/>
      <c r="AM31" s="112">
        <f>AG31+AK31</f>
        <v>0</v>
      </c>
      <c r="AN31" s="112">
        <f>AM31+AF31+P31+G31</f>
        <v>1.2</v>
      </c>
      <c r="AO31" s="112">
        <v>11</v>
      </c>
      <c r="AP31" s="112"/>
      <c r="AQ31" s="112"/>
    </row>
  </sheetData>
  <mergeCells count="26">
    <mergeCell ref="AQ2:AQ4"/>
    <mergeCell ref="AK3:AL3"/>
    <mergeCell ref="C1:AO1"/>
    <mergeCell ref="H3:K3"/>
    <mergeCell ref="AP2:AP4"/>
    <mergeCell ref="B1:B4"/>
    <mergeCell ref="AM3:AM4"/>
    <mergeCell ref="P3:P4"/>
    <mergeCell ref="L3:O3"/>
    <mergeCell ref="AO2:AO4"/>
    <mergeCell ref="A1:A4"/>
    <mergeCell ref="D3:D4"/>
    <mergeCell ref="AG2:AM2"/>
    <mergeCell ref="E3:E4"/>
    <mergeCell ref="Q2:AF2"/>
    <mergeCell ref="AN2:AN4"/>
    <mergeCell ref="AF3:AF4"/>
    <mergeCell ref="T3:AE3"/>
    <mergeCell ref="C2:G2"/>
    <mergeCell ref="AG3:AJ3"/>
    <mergeCell ref="H2:P2"/>
    <mergeCell ref="F3:F4"/>
    <mergeCell ref="Q3:S3"/>
    <mergeCell ref="G3:G4"/>
    <mergeCell ref="AP1:AQ1"/>
    <mergeCell ref="C3:C4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BO26"/>
  <sheetViews>
    <sheetView workbookViewId="0" showGridLines="0" defaultGridColor="1"/>
  </sheetViews>
  <sheetFormatPr defaultColWidth="8.71429" defaultRowHeight="14.1" customHeight="1" outlineLevelRow="0" outlineLevelCol="0"/>
  <cols>
    <col min="1" max="1" width="11" style="67" customWidth="1"/>
    <col min="2" max="2" width="10.8672" style="67" customWidth="1"/>
    <col min="3" max="3" width="8.73438" style="67" customWidth="1"/>
    <col min="4" max="4" width="8.73438" style="67" customWidth="1"/>
    <col min="5" max="5" width="8.73438" style="67" customWidth="1"/>
    <col min="6" max="6" width="8.73438" style="67" customWidth="1"/>
    <col min="7" max="7" width="8.73438" style="67" customWidth="1"/>
    <col min="8" max="8" width="8.73438" style="67" customWidth="1"/>
    <col min="9" max="9" width="8.73438" style="67" customWidth="1"/>
    <col min="10" max="10" width="8.73438" style="67" customWidth="1"/>
    <col min="11" max="11" width="8.73438" style="67" customWidth="1"/>
    <col min="12" max="12" width="8.73438" style="67" customWidth="1"/>
    <col min="13" max="13" width="11.5781" style="67" customWidth="1"/>
    <col min="14" max="14" width="11.5781" style="67" customWidth="1"/>
    <col min="15" max="15" width="11.5781" style="67" customWidth="1"/>
    <col min="16" max="16" width="11.5781" style="67" customWidth="1"/>
    <col min="17" max="17" width="11.5781" style="67" customWidth="1"/>
    <col min="18" max="18" width="11.5781" style="67" customWidth="1"/>
    <col min="19" max="19" width="11.5781" style="67" customWidth="1"/>
    <col min="20" max="20" width="11.5781" style="67" customWidth="1"/>
    <col min="21" max="21" width="11.5781" style="67" customWidth="1"/>
    <col min="22" max="22" width="11.5781" style="67" customWidth="1"/>
    <col min="23" max="23" width="11.5781" style="67" customWidth="1"/>
    <col min="24" max="24" width="11.5781" style="67" customWidth="1"/>
    <col min="25" max="25" width="11.5781" style="67" customWidth="1"/>
    <col min="26" max="26" width="11.5781" style="67" customWidth="1"/>
    <col min="27" max="27" width="11.5781" style="67" customWidth="1"/>
    <col min="28" max="28" width="11.5781" style="67" customWidth="1"/>
    <col min="29" max="29" width="11.5781" style="67" customWidth="1"/>
    <col min="30" max="30" width="11.5781" style="67" customWidth="1"/>
    <col min="31" max="31" width="8.73438" style="67" customWidth="1"/>
    <col min="32" max="32" width="8.73438" style="67" customWidth="1"/>
    <col min="33" max="33" width="8.73438" style="67" customWidth="1"/>
    <col min="34" max="34" width="8.73438" style="67" customWidth="1"/>
    <col min="35" max="35" width="8.73438" style="67" customWidth="1"/>
    <col min="36" max="36" width="8.73438" style="67" customWidth="1"/>
    <col min="37" max="37" width="8.73438" style="67" customWidth="1"/>
    <col min="38" max="38" width="8.73438" style="67" customWidth="1"/>
    <col min="39" max="39" width="8.73438" style="67" customWidth="1"/>
    <col min="40" max="40" width="8.73438" style="67" customWidth="1"/>
    <col min="41" max="41" width="8.73438" style="67" customWidth="1"/>
    <col min="42" max="42" width="8.73438" style="67" customWidth="1"/>
    <col min="43" max="43" width="8.73438" style="67" customWidth="1"/>
    <col min="44" max="44" width="8.73438" style="67" customWidth="1"/>
    <col min="45" max="45" width="8.73438" style="67" customWidth="1"/>
    <col min="46" max="46" width="8.73438" style="67" customWidth="1"/>
    <col min="47" max="47" width="8.73438" style="67" customWidth="1"/>
    <col min="48" max="48" width="8.73438" style="67" customWidth="1"/>
    <col min="49" max="49" width="8.73438" style="67" customWidth="1"/>
    <col min="50" max="50" width="8.73438" style="67" customWidth="1"/>
    <col min="51" max="51" width="8.73438" style="67" customWidth="1"/>
    <col min="52" max="52" width="8.73438" style="67" customWidth="1"/>
    <col min="53" max="53" width="8.73438" style="67" customWidth="1"/>
    <col min="54" max="54" width="8.73438" style="67" customWidth="1"/>
    <col min="55" max="55" width="8.73438" style="67" customWidth="1"/>
    <col min="56" max="56" width="14.2891" style="67" customWidth="1"/>
    <col min="57" max="57" width="16.2891" style="67" customWidth="1"/>
    <col min="58" max="58" width="19" style="67" customWidth="1"/>
    <col min="59" max="59" width="8.73438" style="67" customWidth="1"/>
    <col min="60" max="60" width="8.73438" style="67" customWidth="1"/>
    <col min="61" max="61" width="8.73438" style="67" customWidth="1"/>
    <col min="62" max="62" width="8.73438" style="67" customWidth="1"/>
    <col min="63" max="63" width="8.73438" style="67" customWidth="1"/>
    <col min="64" max="64" width="8.73438" style="67" customWidth="1"/>
    <col min="65" max="65" width="8.73438" style="67" customWidth="1"/>
    <col min="66" max="66" width="8.73438" style="67" customWidth="1"/>
    <col min="67" max="67" width="8.73438" style="67" customWidth="1"/>
    <col min="68" max="256" width="8.73438" style="67" customWidth="1"/>
  </cols>
  <sheetData>
    <row r="1" ht="30.95" customHeight="1">
      <c r="A1" t="s" s="2">
        <v>0</v>
      </c>
      <c r="B1" t="s" s="2">
        <v>1</v>
      </c>
      <c r="C1" t="s" s="3">
        <v>2</v>
      </c>
      <c r="D1" s="4"/>
      <c r="E1" s="4"/>
      <c r="F1" s="4"/>
      <c r="G1" s="4"/>
      <c r="H1" s="4"/>
      <c r="I1" s="4"/>
      <c r="J1" s="5"/>
      <c r="K1" s="4"/>
      <c r="L1" s="4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6"/>
      <c r="BO1" s="7"/>
    </row>
    <row r="2" ht="18.95" customHeight="1">
      <c r="A2" s="8"/>
      <c r="B2" s="8"/>
      <c r="C2" t="s" s="9">
        <v>3</v>
      </c>
      <c r="D2" s="10"/>
      <c r="E2" s="10"/>
      <c r="F2" s="10"/>
      <c r="G2" s="10"/>
      <c r="H2" t="s" s="9">
        <v>4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t="s" s="9">
        <v>5</v>
      </c>
      <c r="AF2" s="11"/>
      <c r="AG2" s="12"/>
      <c r="AH2" s="12"/>
      <c r="AI2" s="12"/>
      <c r="AJ2" s="12"/>
      <c r="AK2" s="12"/>
      <c r="AL2" s="11"/>
      <c r="AM2" s="11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t="s" s="9">
        <v>6</v>
      </c>
      <c r="BI2" s="13"/>
      <c r="BJ2" s="13"/>
      <c r="BK2" s="11"/>
      <c r="BL2" s="13"/>
      <c r="BM2" s="14"/>
      <c r="BN2" t="s" s="15">
        <v>7</v>
      </c>
      <c r="BO2" t="s" s="15">
        <v>8</v>
      </c>
    </row>
    <row r="3" ht="15.75" customHeight="1">
      <c r="A3" s="8"/>
      <c r="B3" s="8"/>
      <c r="C3" t="s" s="16">
        <v>9</v>
      </c>
      <c r="D3" t="s" s="16">
        <v>10</v>
      </c>
      <c r="E3" t="s" s="16">
        <v>11</v>
      </c>
      <c r="F3" t="s" s="16">
        <v>10</v>
      </c>
      <c r="G3" t="s" s="16">
        <v>12</v>
      </c>
      <c r="H3" t="s" s="17">
        <v>13</v>
      </c>
      <c r="I3" s="18"/>
      <c r="J3" t="s" s="17">
        <v>14</v>
      </c>
      <c r="K3" s="19"/>
      <c r="L3" s="18"/>
      <c r="M3" t="s" s="9">
        <v>15</v>
      </c>
      <c r="N3" s="11"/>
      <c r="O3" t="s" s="9">
        <v>16</v>
      </c>
      <c r="P3" s="11"/>
      <c r="Q3" s="11"/>
      <c r="R3" t="s" s="9">
        <v>17</v>
      </c>
      <c r="S3" s="13"/>
      <c r="T3" s="11"/>
      <c r="U3" s="11"/>
      <c r="V3" t="s" s="9">
        <v>18</v>
      </c>
      <c r="W3" s="11"/>
      <c r="X3" s="11"/>
      <c r="Y3" s="11"/>
      <c r="Z3" s="11"/>
      <c r="AA3" s="11"/>
      <c r="AB3" s="11"/>
      <c r="AC3" s="11"/>
      <c r="AD3" t="s" s="9">
        <v>19</v>
      </c>
      <c r="AE3" t="s" s="17">
        <v>20</v>
      </c>
      <c r="AF3" s="20"/>
      <c r="AG3" s="20"/>
      <c r="AH3" s="21"/>
      <c r="AI3" s="11"/>
      <c r="AJ3" s="11"/>
      <c r="AK3" s="11"/>
      <c r="AL3" s="22"/>
      <c r="AM3" s="2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t="s" s="9">
        <v>21</v>
      </c>
      <c r="BE3" s="11"/>
      <c r="BF3" s="11"/>
      <c r="BG3" t="s" s="9">
        <v>22</v>
      </c>
      <c r="BH3" t="s" s="9">
        <v>23</v>
      </c>
      <c r="BI3" s="13"/>
      <c r="BJ3" t="s" s="9">
        <v>24</v>
      </c>
      <c r="BK3" s="11"/>
      <c r="BL3" s="13"/>
      <c r="BM3" t="s" s="23">
        <v>25</v>
      </c>
      <c r="BN3" s="24"/>
      <c r="BO3" s="24"/>
    </row>
    <row r="4" ht="51" customHeight="1">
      <c r="A4" s="8"/>
      <c r="B4" s="8"/>
      <c r="C4" s="25"/>
      <c r="D4" s="25"/>
      <c r="E4" s="25"/>
      <c r="F4" s="25"/>
      <c r="G4" s="25"/>
      <c r="H4" t="s" s="9">
        <v>26</v>
      </c>
      <c r="I4" t="s" s="9">
        <v>27</v>
      </c>
      <c r="J4" t="s" s="9">
        <v>28</v>
      </c>
      <c r="K4" t="s" s="9">
        <v>29</v>
      </c>
      <c r="L4" t="s" s="9">
        <v>27</v>
      </c>
      <c r="M4" t="s" s="9">
        <v>30</v>
      </c>
      <c r="N4" t="s" s="9">
        <v>27</v>
      </c>
      <c r="O4" t="s" s="9">
        <v>31</v>
      </c>
      <c r="P4" t="s" s="9">
        <v>29</v>
      </c>
      <c r="Q4" t="s" s="9">
        <v>27</v>
      </c>
      <c r="R4" t="s" s="9">
        <v>32</v>
      </c>
      <c r="S4" s="11"/>
      <c r="T4" t="s" s="9">
        <v>33</v>
      </c>
      <c r="U4" t="s" s="9">
        <v>34</v>
      </c>
      <c r="V4" t="s" s="9">
        <v>35</v>
      </c>
      <c r="W4" t="s" s="9">
        <v>27</v>
      </c>
      <c r="X4" t="s" s="9">
        <v>36</v>
      </c>
      <c r="Y4" t="s" s="9">
        <v>27</v>
      </c>
      <c r="Z4" t="s" s="9">
        <v>37</v>
      </c>
      <c r="AA4" t="s" s="9">
        <v>27</v>
      </c>
      <c r="AB4" t="s" s="9">
        <v>38</v>
      </c>
      <c r="AC4" t="s" s="9">
        <v>39</v>
      </c>
      <c r="AD4" s="11"/>
      <c r="AE4" t="s" s="9">
        <v>40</v>
      </c>
      <c r="AF4" t="s" s="9">
        <v>27</v>
      </c>
      <c r="AG4" t="s" s="9">
        <v>41</v>
      </c>
      <c r="AH4" t="s" s="9">
        <v>27</v>
      </c>
      <c r="AI4" t="s" s="9">
        <v>42</v>
      </c>
      <c r="AJ4" t="s" s="9">
        <v>27</v>
      </c>
      <c r="AK4" t="s" s="9">
        <v>43</v>
      </c>
      <c r="AL4" t="s" s="9">
        <v>27</v>
      </c>
      <c r="AM4" t="s" s="9">
        <v>44</v>
      </c>
      <c r="AN4" t="s" s="9">
        <v>45</v>
      </c>
      <c r="AO4" t="s" s="9">
        <v>27</v>
      </c>
      <c r="AP4" t="s" s="9">
        <v>46</v>
      </c>
      <c r="AQ4" t="s" s="9">
        <v>45</v>
      </c>
      <c r="AR4" t="s" s="9">
        <v>27</v>
      </c>
      <c r="AS4" t="s" s="9">
        <v>47</v>
      </c>
      <c r="AT4" t="s" s="9">
        <v>45</v>
      </c>
      <c r="AU4" t="s" s="9">
        <v>27</v>
      </c>
      <c r="AV4" t="s" s="9">
        <v>48</v>
      </c>
      <c r="AW4" t="s" s="9">
        <v>27</v>
      </c>
      <c r="AX4" t="s" s="9">
        <v>49</v>
      </c>
      <c r="AY4" t="s" s="9">
        <v>27</v>
      </c>
      <c r="AZ4" t="s" s="9">
        <v>50</v>
      </c>
      <c r="BA4" t="s" s="9">
        <v>27</v>
      </c>
      <c r="BB4" t="s" s="9">
        <v>51</v>
      </c>
      <c r="BC4" t="s" s="9">
        <v>27</v>
      </c>
      <c r="BD4" t="s" s="9">
        <v>52</v>
      </c>
      <c r="BE4" t="s" s="9">
        <v>53</v>
      </c>
      <c r="BF4" t="s" s="9">
        <v>54</v>
      </c>
      <c r="BG4" s="11"/>
      <c r="BH4" t="s" s="9">
        <v>55</v>
      </c>
      <c r="BI4" t="s" s="9">
        <v>27</v>
      </c>
      <c r="BJ4" t="s" s="9">
        <v>56</v>
      </c>
      <c r="BK4" t="s" s="9">
        <v>57</v>
      </c>
      <c r="BL4" t="s" s="9">
        <v>27</v>
      </c>
      <c r="BM4" s="26"/>
      <c r="BN4" s="27"/>
      <c r="BO4" s="27"/>
    </row>
    <row r="5" ht="66.95" customHeight="1">
      <c r="A5" s="8"/>
      <c r="B5" s="8"/>
      <c r="C5" t="s" s="9">
        <v>58</v>
      </c>
      <c r="D5" t="s" s="9">
        <v>59</v>
      </c>
      <c r="E5" t="s" s="9">
        <v>58</v>
      </c>
      <c r="F5" t="s" s="9">
        <v>60</v>
      </c>
      <c r="G5" t="s" s="9">
        <v>61</v>
      </c>
      <c r="H5" t="s" s="9">
        <v>62</v>
      </c>
      <c r="I5" t="s" s="9">
        <v>39</v>
      </c>
      <c r="J5" t="s" s="9">
        <v>63</v>
      </c>
      <c r="K5" t="s" s="9">
        <v>64</v>
      </c>
      <c r="L5" t="s" s="9">
        <v>58</v>
      </c>
      <c r="M5" t="s" s="9">
        <v>65</v>
      </c>
      <c r="N5" t="s" s="9">
        <v>58</v>
      </c>
      <c r="O5" t="s" s="9">
        <v>63</v>
      </c>
      <c r="P5" t="s" s="9">
        <v>64</v>
      </c>
      <c r="Q5" t="s" s="9">
        <v>58</v>
      </c>
      <c r="R5" t="s" s="9">
        <v>66</v>
      </c>
      <c r="S5" t="s" s="9">
        <v>39</v>
      </c>
      <c r="T5" t="s" s="9">
        <v>39</v>
      </c>
      <c r="U5" t="s" s="9">
        <v>39</v>
      </c>
      <c r="V5" t="s" s="9">
        <v>67</v>
      </c>
      <c r="W5" t="s" s="9">
        <v>39</v>
      </c>
      <c r="X5" t="s" s="9">
        <v>62</v>
      </c>
      <c r="Y5" t="s" s="9">
        <v>39</v>
      </c>
      <c r="Z5" t="s" s="9">
        <v>62</v>
      </c>
      <c r="AA5" t="s" s="9">
        <v>39</v>
      </c>
      <c r="AB5" t="s" s="9">
        <v>68</v>
      </c>
      <c r="AC5" t="s" s="9">
        <v>39</v>
      </c>
      <c r="AD5" t="s" s="9">
        <v>61</v>
      </c>
      <c r="AE5" t="s" s="17">
        <v>69</v>
      </c>
      <c r="AF5" s="20"/>
      <c r="AG5" s="28"/>
      <c r="AH5" s="28"/>
      <c r="AI5" s="28"/>
      <c r="AJ5" s="28"/>
      <c r="AK5" s="28"/>
      <c r="AL5" s="20"/>
      <c r="AM5" s="20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9"/>
      <c r="BH5" s="30"/>
      <c r="BI5" s="30"/>
      <c r="BJ5" s="30"/>
      <c r="BK5" s="30"/>
      <c r="BL5" s="30"/>
      <c r="BM5" s="32"/>
      <c r="BN5" s="33"/>
      <c r="BO5" s="27"/>
    </row>
    <row r="6" ht="15.95" customHeight="1">
      <c r="A6" s="34">
        <v>1120152743</v>
      </c>
      <c r="B6" t="s" s="68">
        <v>126</v>
      </c>
      <c r="C6" s="49">
        <v>1.2</v>
      </c>
      <c r="D6" t="s" s="69">
        <v>75</v>
      </c>
      <c r="E6" s="48"/>
      <c r="F6" s="48"/>
      <c r="G6" s="48">
        <v>1.2</v>
      </c>
      <c r="H6" s="49">
        <v>4</v>
      </c>
      <c r="I6" s="34">
        <v>0.4</v>
      </c>
      <c r="J6" s="47"/>
      <c r="K6" s="48"/>
      <c r="L6" s="48"/>
      <c r="M6" s="48"/>
      <c r="N6" s="48"/>
      <c r="O6" s="48"/>
      <c r="P6" s="48"/>
      <c r="Q6" s="48"/>
      <c r="R6" s="48"/>
      <c r="S6" s="49"/>
      <c r="T6" t="s" s="35">
        <v>99</v>
      </c>
      <c r="U6" s="34"/>
      <c r="V6" s="47"/>
      <c r="W6" s="48"/>
      <c r="X6" s="48"/>
      <c r="Y6" s="48"/>
      <c r="Z6" s="48"/>
      <c r="AA6" s="48"/>
      <c r="AB6" s="49"/>
      <c r="AC6" s="34"/>
      <c r="AD6" s="51">
        <v>1.25</v>
      </c>
      <c r="AE6" t="s" s="35">
        <v>71</v>
      </c>
      <c r="AF6" s="34">
        <v>0.6</v>
      </c>
      <c r="AG6" s="34"/>
      <c r="AH6" s="34"/>
      <c r="AI6" s="47"/>
      <c r="AJ6" s="48"/>
      <c r="AK6" s="48"/>
      <c r="AL6" s="48"/>
      <c r="AM6" s="49"/>
      <c r="AN6" s="36"/>
      <c r="AO6" s="34"/>
      <c r="AP6" s="53"/>
      <c r="AQ6" s="48"/>
      <c r="AR6" s="48"/>
      <c r="AS6" s="48"/>
      <c r="AT6" s="48"/>
      <c r="AU6" s="49"/>
      <c r="AV6" s="34"/>
      <c r="AW6" s="34"/>
      <c r="AX6" s="34"/>
      <c r="AY6" s="34"/>
      <c r="AZ6" s="47"/>
      <c r="BA6" s="49"/>
      <c r="BB6" s="34"/>
      <c r="BC6" s="34"/>
      <c r="BD6" s="47"/>
      <c r="BE6" s="48"/>
      <c r="BF6" s="48"/>
      <c r="BG6" s="48">
        <f>SUM(AF6:BF6)</f>
        <v>0.6</v>
      </c>
      <c r="BH6" s="48"/>
      <c r="BI6" s="48"/>
      <c r="BJ6" t="s" s="70">
        <v>127</v>
      </c>
      <c r="BK6" s="48"/>
      <c r="BL6" s="48">
        <v>0.2</v>
      </c>
      <c r="BM6" s="48">
        <v>0.2</v>
      </c>
      <c r="BN6" s="57">
        <f>G6+AD6+BG6+BM6</f>
        <v>3.25</v>
      </c>
      <c r="BO6" s="57">
        <v>6</v>
      </c>
    </row>
    <row r="7" ht="15.95" customHeight="1">
      <c r="A7" s="34">
        <v>1120152744</v>
      </c>
      <c r="B7" t="s" s="68">
        <v>128</v>
      </c>
      <c r="C7" s="61">
        <v>1.2</v>
      </c>
      <c r="D7" t="s" s="71">
        <v>122</v>
      </c>
      <c r="E7" s="60"/>
      <c r="F7" s="60"/>
      <c r="G7" s="60">
        <v>1.2</v>
      </c>
      <c r="H7" s="61">
        <v>2</v>
      </c>
      <c r="I7" s="34">
        <v>0.2</v>
      </c>
      <c r="J7" s="58"/>
      <c r="K7" s="60"/>
      <c r="L7" s="60"/>
      <c r="M7" s="60"/>
      <c r="N7" s="60"/>
      <c r="O7" s="60"/>
      <c r="P7" s="60"/>
      <c r="Q7" s="60"/>
      <c r="R7" s="60"/>
      <c r="S7" s="61"/>
      <c r="T7" s="34"/>
      <c r="U7" t="s" s="35">
        <v>129</v>
      </c>
      <c r="V7" s="58"/>
      <c r="W7" s="60"/>
      <c r="X7" s="60"/>
      <c r="Y7" s="60"/>
      <c r="Z7" s="60"/>
      <c r="AA7" s="60"/>
      <c r="AB7" s="61"/>
      <c r="AC7" s="34"/>
      <c r="AD7" s="63">
        <v>0.3</v>
      </c>
      <c r="AE7" t="s" s="35">
        <v>71</v>
      </c>
      <c r="AF7" s="34">
        <v>0.6</v>
      </c>
      <c r="AG7" s="34"/>
      <c r="AH7" s="34"/>
      <c r="AI7" t="s" s="71">
        <v>71</v>
      </c>
      <c r="AJ7" s="60">
        <v>0.1</v>
      </c>
      <c r="AK7" s="60"/>
      <c r="AL7" s="60"/>
      <c r="AM7" t="s" s="64">
        <v>71</v>
      </c>
      <c r="AN7" t="s" s="37">
        <v>125</v>
      </c>
      <c r="AO7" s="34">
        <v>1.1</v>
      </c>
      <c r="AP7" s="53"/>
      <c r="AQ7" s="60"/>
      <c r="AR7" s="60"/>
      <c r="AS7" s="60"/>
      <c r="AT7" s="60"/>
      <c r="AU7" s="61"/>
      <c r="AV7" s="34"/>
      <c r="AW7" s="34"/>
      <c r="AX7" t="s" s="35">
        <v>71</v>
      </c>
      <c r="AY7" s="34">
        <v>0.1</v>
      </c>
      <c r="AZ7" s="58"/>
      <c r="BA7" s="61"/>
      <c r="BB7" t="s" s="35">
        <v>71</v>
      </c>
      <c r="BC7" s="34">
        <v>0.1</v>
      </c>
      <c r="BD7" s="58"/>
      <c r="BE7" s="60"/>
      <c r="BF7" s="60"/>
      <c r="BG7" s="60">
        <f>SUM(AF7:BF7)</f>
        <v>2</v>
      </c>
      <c r="BH7" s="72"/>
      <c r="BI7" s="72"/>
      <c r="BJ7" t="s" s="59">
        <v>130</v>
      </c>
      <c r="BK7" s="60"/>
      <c r="BL7" s="60">
        <v>0.3</v>
      </c>
      <c r="BM7" s="60">
        <v>0.3</v>
      </c>
      <c r="BN7" s="60">
        <f>G7+AD7+BG7+BM7</f>
        <v>3.8</v>
      </c>
      <c r="BO7" s="60">
        <v>4</v>
      </c>
    </row>
    <row r="8" ht="15.95" customHeight="1">
      <c r="A8" s="34">
        <v>1120152745</v>
      </c>
      <c r="B8" t="s" s="35">
        <v>131</v>
      </c>
      <c r="C8" s="63">
        <v>1.2</v>
      </c>
      <c r="D8" t="s" s="71">
        <v>82</v>
      </c>
      <c r="E8" s="60"/>
      <c r="F8" s="61"/>
      <c r="G8" s="58">
        <v>1.2</v>
      </c>
      <c r="H8" s="61">
        <v>1</v>
      </c>
      <c r="I8" s="34">
        <v>0.1</v>
      </c>
      <c r="J8" s="58"/>
      <c r="K8" s="60"/>
      <c r="L8" s="60"/>
      <c r="M8" s="60"/>
      <c r="N8" s="60"/>
      <c r="O8" s="60"/>
      <c r="P8" s="60"/>
      <c r="Q8" s="60"/>
      <c r="R8" s="60"/>
      <c r="S8" s="61"/>
      <c r="T8" t="s" s="35">
        <v>99</v>
      </c>
      <c r="U8" s="34"/>
      <c r="V8" s="58"/>
      <c r="W8" s="60"/>
      <c r="X8" s="60"/>
      <c r="Y8" s="60"/>
      <c r="Z8" s="60"/>
      <c r="AA8" s="60"/>
      <c r="AB8" s="61"/>
      <c r="AC8" s="34"/>
      <c r="AD8" s="63">
        <v>0.95</v>
      </c>
      <c r="AE8" t="s" s="35">
        <v>71</v>
      </c>
      <c r="AF8" s="34">
        <v>0.6</v>
      </c>
      <c r="AG8" t="s" s="35">
        <v>117</v>
      </c>
      <c r="AH8" s="34">
        <v>0.1</v>
      </c>
      <c r="AI8" t="s" s="71">
        <v>71</v>
      </c>
      <c r="AJ8" s="60">
        <v>0.1</v>
      </c>
      <c r="AK8" s="60"/>
      <c r="AL8" s="60"/>
      <c r="AM8" t="s" s="64">
        <v>71</v>
      </c>
      <c r="AN8" t="s" s="37">
        <v>100</v>
      </c>
      <c r="AO8" s="34">
        <v>0.8</v>
      </c>
      <c r="AP8" s="53"/>
      <c r="AQ8" s="60"/>
      <c r="AR8" s="60"/>
      <c r="AS8" s="60"/>
      <c r="AT8" s="60"/>
      <c r="AU8" s="61"/>
      <c r="AV8" s="34"/>
      <c r="AW8" s="34"/>
      <c r="AX8" s="34"/>
      <c r="AY8" s="34"/>
      <c r="AZ8" s="58"/>
      <c r="BA8" s="61"/>
      <c r="BB8" s="34"/>
      <c r="BC8" s="34"/>
      <c r="BD8" s="58"/>
      <c r="BE8" s="60"/>
      <c r="BF8" s="60"/>
      <c r="BG8" s="60">
        <f>SUM(AF8:BF8)</f>
        <v>1.6</v>
      </c>
      <c r="BH8" s="60"/>
      <c r="BI8" s="60"/>
      <c r="BJ8" t="s" s="59">
        <v>132</v>
      </c>
      <c r="BK8" s="60"/>
      <c r="BL8" s="60">
        <v>0.3</v>
      </c>
      <c r="BM8" s="60">
        <v>0.3</v>
      </c>
      <c r="BN8" s="60">
        <f>G8+AD8+BG8+BM8</f>
        <v>4.05</v>
      </c>
      <c r="BO8" s="60">
        <v>3</v>
      </c>
    </row>
    <row r="9" ht="15.95" customHeight="1">
      <c r="A9" s="34">
        <v>1120152747</v>
      </c>
      <c r="B9" t="s" s="35">
        <v>133</v>
      </c>
      <c r="C9" s="63">
        <v>1.6</v>
      </c>
      <c r="D9" t="s" s="71">
        <v>94</v>
      </c>
      <c r="E9" s="60"/>
      <c r="F9" s="61"/>
      <c r="G9" s="58">
        <v>1.6</v>
      </c>
      <c r="H9" s="61">
        <v>4</v>
      </c>
      <c r="I9" s="34">
        <v>0.4</v>
      </c>
      <c r="J9" s="58"/>
      <c r="K9" s="60"/>
      <c r="L9" s="60"/>
      <c r="M9" s="60"/>
      <c r="N9" s="60"/>
      <c r="O9" s="60"/>
      <c r="P9" s="60"/>
      <c r="Q9" s="60"/>
      <c r="R9" s="60"/>
      <c r="S9" s="61"/>
      <c r="T9" s="34"/>
      <c r="U9" s="34"/>
      <c r="V9" s="58"/>
      <c r="W9" s="60"/>
      <c r="X9" s="60"/>
      <c r="Y9" s="60"/>
      <c r="Z9" s="60"/>
      <c r="AA9" s="60"/>
      <c r="AB9" s="61"/>
      <c r="AC9" s="34"/>
      <c r="AD9" s="63">
        <v>0.4</v>
      </c>
      <c r="AE9" t="s" s="35">
        <v>71</v>
      </c>
      <c r="AF9" s="34">
        <v>0.6</v>
      </c>
      <c r="AG9" t="s" s="35">
        <v>124</v>
      </c>
      <c r="AH9" s="34">
        <v>0.1</v>
      </c>
      <c r="AI9" t="s" s="71">
        <v>71</v>
      </c>
      <c r="AJ9" s="60">
        <v>0.1</v>
      </c>
      <c r="AK9" s="60"/>
      <c r="AL9" s="60"/>
      <c r="AM9" t="s" s="64">
        <v>71</v>
      </c>
      <c r="AN9" t="s" s="37">
        <v>125</v>
      </c>
      <c r="AO9" s="34">
        <v>1.1</v>
      </c>
      <c r="AP9" s="53"/>
      <c r="AQ9" s="60"/>
      <c r="AR9" s="60"/>
      <c r="AS9" s="60"/>
      <c r="AT9" s="60"/>
      <c r="AU9" s="61"/>
      <c r="AV9" t="s" s="35">
        <v>71</v>
      </c>
      <c r="AW9" s="34">
        <v>0.1</v>
      </c>
      <c r="AX9" t="s" s="35">
        <v>71</v>
      </c>
      <c r="AY9" s="34">
        <v>0.1</v>
      </c>
      <c r="AZ9" s="58"/>
      <c r="BA9" s="61"/>
      <c r="BB9" t="s" s="35">
        <v>71</v>
      </c>
      <c r="BC9" s="34">
        <v>0.1</v>
      </c>
      <c r="BD9" s="58"/>
      <c r="BE9" s="60"/>
      <c r="BF9" s="60"/>
      <c r="BG9" s="60">
        <f>SUM(AF9:BF9)</f>
        <v>2.2</v>
      </c>
      <c r="BH9" s="60"/>
      <c r="BI9" s="60"/>
      <c r="BJ9" t="s" s="59">
        <v>130</v>
      </c>
      <c r="BK9" s="60"/>
      <c r="BL9" s="60">
        <v>0.3</v>
      </c>
      <c r="BM9" s="60">
        <v>0.3</v>
      </c>
      <c r="BN9" s="60">
        <f>G9+AD9+BG9+BM9</f>
        <v>4.5</v>
      </c>
      <c r="BO9" s="60">
        <v>2</v>
      </c>
    </row>
    <row r="10" ht="15.95" customHeight="1">
      <c r="A10" s="34">
        <v>1120152748</v>
      </c>
      <c r="B10" t="s" s="35">
        <v>134</v>
      </c>
      <c r="C10" s="63">
        <v>1.2</v>
      </c>
      <c r="D10" t="s" s="71">
        <v>98</v>
      </c>
      <c r="E10" s="60"/>
      <c r="F10" s="61"/>
      <c r="G10" s="58">
        <v>1.2</v>
      </c>
      <c r="H10" s="61">
        <v>1</v>
      </c>
      <c r="I10" s="34">
        <v>0.1</v>
      </c>
      <c r="J10" s="58"/>
      <c r="K10" s="60"/>
      <c r="L10" s="60"/>
      <c r="M10" s="60"/>
      <c r="N10" s="60"/>
      <c r="O10" s="60"/>
      <c r="P10" s="60"/>
      <c r="Q10" s="60"/>
      <c r="R10" s="60"/>
      <c r="S10" s="61"/>
      <c r="T10" s="34"/>
      <c r="U10" s="34"/>
      <c r="V10" s="58"/>
      <c r="W10" s="60"/>
      <c r="X10" s="60"/>
      <c r="Y10" s="60"/>
      <c r="Z10" s="60"/>
      <c r="AA10" s="60"/>
      <c r="AB10" s="61"/>
      <c r="AC10" s="34"/>
      <c r="AD10" s="63">
        <v>0.1</v>
      </c>
      <c r="AE10" t="s" s="35">
        <v>71</v>
      </c>
      <c r="AF10" s="34">
        <v>0.6</v>
      </c>
      <c r="AG10" t="s" s="35">
        <v>124</v>
      </c>
      <c r="AH10" s="34">
        <v>0.2</v>
      </c>
      <c r="AI10" t="s" s="71">
        <v>71</v>
      </c>
      <c r="AJ10" s="60">
        <v>0.1</v>
      </c>
      <c r="AK10" s="60"/>
      <c r="AL10" s="60"/>
      <c r="AM10" t="s" s="64">
        <v>71</v>
      </c>
      <c r="AN10" t="s" s="37">
        <v>89</v>
      </c>
      <c r="AO10" s="34">
        <v>0.4</v>
      </c>
      <c r="AP10" s="53"/>
      <c r="AQ10" s="60"/>
      <c r="AR10" s="60"/>
      <c r="AS10" s="60"/>
      <c r="AT10" s="60"/>
      <c r="AU10" s="61"/>
      <c r="AV10" s="34"/>
      <c r="AW10" s="34"/>
      <c r="AX10" s="34"/>
      <c r="AY10" s="34"/>
      <c r="AZ10" s="58"/>
      <c r="BA10" s="61"/>
      <c r="BB10" t="s" s="35">
        <v>71</v>
      </c>
      <c r="BC10" s="34">
        <v>0.1</v>
      </c>
      <c r="BD10" s="58"/>
      <c r="BE10" s="60"/>
      <c r="BF10" s="60"/>
      <c r="BG10" s="60">
        <f>SUM(AF10:BF10)</f>
        <v>1.4</v>
      </c>
      <c r="BH10" s="72"/>
      <c r="BI10" s="72"/>
      <c r="BJ10" t="s" s="59">
        <v>127</v>
      </c>
      <c r="BK10" s="60"/>
      <c r="BL10" s="60">
        <v>0.2</v>
      </c>
      <c r="BM10" s="60">
        <v>0.2</v>
      </c>
      <c r="BN10" s="60">
        <f>G10+AD10+BG10+BM10</f>
        <v>2.9</v>
      </c>
      <c r="BO10" s="60">
        <v>8</v>
      </c>
    </row>
    <row r="11" ht="15.95" customHeight="1">
      <c r="A11" s="34">
        <v>1120152749</v>
      </c>
      <c r="B11" t="s" s="35">
        <v>135</v>
      </c>
      <c r="C11" s="63"/>
      <c r="D11" s="58"/>
      <c r="E11" s="60"/>
      <c r="F11" s="61"/>
      <c r="G11" s="58"/>
      <c r="H11" s="61">
        <v>1</v>
      </c>
      <c r="I11" s="34">
        <v>0.1</v>
      </c>
      <c r="J11" s="58"/>
      <c r="K11" s="60"/>
      <c r="L11" s="60"/>
      <c r="M11" s="60"/>
      <c r="N11" s="60"/>
      <c r="O11" s="60"/>
      <c r="P11" s="60"/>
      <c r="Q11" s="60"/>
      <c r="R11" s="60"/>
      <c r="S11" s="61"/>
      <c r="T11" s="34"/>
      <c r="U11" s="34"/>
      <c r="V11" s="58"/>
      <c r="W11" s="60"/>
      <c r="X11" s="60"/>
      <c r="Y11" s="60"/>
      <c r="Z11" s="60"/>
      <c r="AA11" s="60"/>
      <c r="AB11" s="61">
        <v>1</v>
      </c>
      <c r="AC11" s="34">
        <v>0.1</v>
      </c>
      <c r="AD11" s="63">
        <v>0.2</v>
      </c>
      <c r="AE11" s="34"/>
      <c r="AF11" s="34"/>
      <c r="AG11" s="34"/>
      <c r="AH11" s="34"/>
      <c r="AI11" s="58"/>
      <c r="AJ11" s="60"/>
      <c r="AK11" s="60"/>
      <c r="AL11" s="60"/>
      <c r="AM11" s="61"/>
      <c r="AN11" s="36"/>
      <c r="AO11" s="34"/>
      <c r="AP11" s="53"/>
      <c r="AQ11" s="60"/>
      <c r="AR11" s="60"/>
      <c r="AS11" s="60"/>
      <c r="AT11" s="60"/>
      <c r="AU11" s="61"/>
      <c r="AV11" s="34"/>
      <c r="AW11" s="34"/>
      <c r="AX11" s="34"/>
      <c r="AY11" s="34"/>
      <c r="AZ11" s="58"/>
      <c r="BA11" s="61"/>
      <c r="BB11" s="34"/>
      <c r="BC11" s="34"/>
      <c r="BD11" s="58"/>
      <c r="BE11" s="60"/>
      <c r="BF11" s="60"/>
      <c r="BG11" s="60">
        <f>SUM(AF11:BF11)</f>
        <v>0</v>
      </c>
      <c r="BH11" s="60"/>
      <c r="BI11" s="60"/>
      <c r="BJ11" s="59"/>
      <c r="BK11" s="60"/>
      <c r="BL11" s="60"/>
      <c r="BM11" s="60"/>
      <c r="BN11" s="60">
        <f>G11+AD11+BG11+BM11</f>
        <v>0.2</v>
      </c>
      <c r="BO11" s="60">
        <v>21</v>
      </c>
    </row>
    <row r="12" ht="15.95" customHeight="1">
      <c r="A12" s="34">
        <v>1120152750</v>
      </c>
      <c r="B12" t="s" s="35">
        <v>136</v>
      </c>
      <c r="C12" s="63">
        <v>1.4</v>
      </c>
      <c r="D12" t="s" s="71">
        <v>88</v>
      </c>
      <c r="E12" s="60"/>
      <c r="F12" s="61"/>
      <c r="G12" s="58">
        <v>1.4</v>
      </c>
      <c r="H12" s="61">
        <v>2</v>
      </c>
      <c r="I12" s="34">
        <v>0.2</v>
      </c>
      <c r="J12" s="58"/>
      <c r="K12" s="60"/>
      <c r="L12" s="60"/>
      <c r="M12" s="60"/>
      <c r="N12" s="60"/>
      <c r="O12" s="60"/>
      <c r="P12" s="60"/>
      <c r="Q12" s="60"/>
      <c r="R12" s="60"/>
      <c r="S12" s="61"/>
      <c r="T12" s="34"/>
      <c r="U12" t="s" s="35">
        <v>129</v>
      </c>
      <c r="V12" s="58"/>
      <c r="W12" s="60"/>
      <c r="X12" s="60"/>
      <c r="Y12" s="60"/>
      <c r="Z12" s="60"/>
      <c r="AA12" s="60"/>
      <c r="AB12" s="61"/>
      <c r="AC12" s="34"/>
      <c r="AD12" s="63">
        <v>0.3</v>
      </c>
      <c r="AE12" t="s" s="35">
        <v>71</v>
      </c>
      <c r="AF12" s="34">
        <v>0.6</v>
      </c>
      <c r="AG12" s="34"/>
      <c r="AH12" s="34"/>
      <c r="AI12" t="s" s="71">
        <v>71</v>
      </c>
      <c r="AJ12" s="60">
        <v>0.1</v>
      </c>
      <c r="AK12" s="60"/>
      <c r="AL12" s="60"/>
      <c r="AM12" t="s" s="64">
        <v>71</v>
      </c>
      <c r="AN12" t="s" s="37">
        <v>89</v>
      </c>
      <c r="AO12" s="34">
        <v>0.4</v>
      </c>
      <c r="AP12" s="53"/>
      <c r="AQ12" s="60"/>
      <c r="AR12" s="60"/>
      <c r="AS12" s="60"/>
      <c r="AT12" s="60"/>
      <c r="AU12" s="61"/>
      <c r="AV12" s="34"/>
      <c r="AW12" s="34"/>
      <c r="AX12" t="s" s="35">
        <v>71</v>
      </c>
      <c r="AY12" s="34">
        <v>0.1</v>
      </c>
      <c r="AZ12" s="58"/>
      <c r="BA12" s="61"/>
      <c r="BB12" t="s" s="35">
        <v>71</v>
      </c>
      <c r="BC12" s="34">
        <v>0.1</v>
      </c>
      <c r="BD12" s="58"/>
      <c r="BE12" s="60"/>
      <c r="BF12" s="60"/>
      <c r="BG12" s="60">
        <f>SUM(AF12:BF12)</f>
        <v>1.3</v>
      </c>
      <c r="BH12" s="60"/>
      <c r="BI12" s="60"/>
      <c r="BJ12" t="s" s="59">
        <v>132</v>
      </c>
      <c r="BK12" s="60"/>
      <c r="BL12" s="60">
        <v>0.3</v>
      </c>
      <c r="BM12" s="60">
        <v>0.3</v>
      </c>
      <c r="BN12" s="60">
        <f>G12+AD12+BG12+BM12</f>
        <v>3.3</v>
      </c>
      <c r="BO12" s="60">
        <v>5</v>
      </c>
    </row>
    <row r="13" ht="15.95" customHeight="1">
      <c r="A13" s="34">
        <v>1120152751</v>
      </c>
      <c r="B13" t="s" s="35">
        <v>137</v>
      </c>
      <c r="C13" s="63"/>
      <c r="D13" s="58"/>
      <c r="E13" s="60"/>
      <c r="F13" s="61"/>
      <c r="G13" s="58"/>
      <c r="H13" s="61">
        <v>2</v>
      </c>
      <c r="I13" s="34">
        <v>0.2</v>
      </c>
      <c r="J13" s="58"/>
      <c r="K13" s="60"/>
      <c r="L13" s="60"/>
      <c r="M13" s="60"/>
      <c r="N13" s="60"/>
      <c r="O13" s="60"/>
      <c r="P13" s="60"/>
      <c r="Q13" s="60"/>
      <c r="R13" s="60"/>
      <c r="S13" s="61"/>
      <c r="T13" s="34"/>
      <c r="U13" s="34"/>
      <c r="V13" s="58"/>
      <c r="W13" s="60"/>
      <c r="X13" s="60"/>
      <c r="Y13" s="60"/>
      <c r="Z13" s="60"/>
      <c r="AA13" s="60"/>
      <c r="AB13" s="61"/>
      <c r="AC13" s="34"/>
      <c r="AD13" s="63">
        <v>0.2</v>
      </c>
      <c r="AE13" t="s" s="35">
        <v>71</v>
      </c>
      <c r="AF13" s="34">
        <v>0.6</v>
      </c>
      <c r="AG13" s="34"/>
      <c r="AH13" s="34"/>
      <c r="AI13" t="s" s="71">
        <v>71</v>
      </c>
      <c r="AJ13" s="60">
        <v>0.1</v>
      </c>
      <c r="AK13" s="60"/>
      <c r="AL13" s="60"/>
      <c r="AM13" s="61"/>
      <c r="AN13" s="36"/>
      <c r="AO13" s="34"/>
      <c r="AP13" s="53"/>
      <c r="AQ13" s="60"/>
      <c r="AR13" s="60"/>
      <c r="AS13" s="60"/>
      <c r="AT13" s="60"/>
      <c r="AU13" s="61"/>
      <c r="AV13" s="34"/>
      <c r="AW13" s="34"/>
      <c r="AX13" s="34"/>
      <c r="AY13" s="34"/>
      <c r="AZ13" s="58"/>
      <c r="BA13" s="61"/>
      <c r="BB13" s="34"/>
      <c r="BC13" s="34"/>
      <c r="BD13" s="58"/>
      <c r="BE13" s="60"/>
      <c r="BF13" s="60"/>
      <c r="BG13" s="60">
        <f>SUM(AF13:BF13)</f>
        <v>0.7</v>
      </c>
      <c r="BH13" s="72"/>
      <c r="BI13" s="72"/>
      <c r="BJ13" s="60"/>
      <c r="BK13" s="60"/>
      <c r="BL13" s="60"/>
      <c r="BM13" s="60"/>
      <c r="BN13" s="60">
        <f>G13+AD13+BG13+BM13</f>
        <v>0.8999999999999999</v>
      </c>
      <c r="BO13" s="60">
        <v>17</v>
      </c>
    </row>
    <row r="14" ht="15.95" customHeight="1">
      <c r="A14" s="34">
        <v>1120152752</v>
      </c>
      <c r="B14" t="s" s="35">
        <v>138</v>
      </c>
      <c r="C14" s="63"/>
      <c r="D14" s="58"/>
      <c r="E14" s="60"/>
      <c r="F14" s="61"/>
      <c r="G14" s="58"/>
      <c r="H14" s="61"/>
      <c r="I14" s="34"/>
      <c r="J14" s="58"/>
      <c r="K14" s="60"/>
      <c r="L14" s="60"/>
      <c r="M14" s="60"/>
      <c r="N14" s="60"/>
      <c r="O14" s="60"/>
      <c r="P14" s="60"/>
      <c r="Q14" s="60"/>
      <c r="R14" s="60"/>
      <c r="S14" s="61"/>
      <c r="T14" s="34"/>
      <c r="U14" s="34"/>
      <c r="V14" s="58"/>
      <c r="W14" s="60"/>
      <c r="X14" s="62"/>
      <c r="Y14" s="60"/>
      <c r="Z14" s="60"/>
      <c r="AA14" s="60"/>
      <c r="AB14" s="61"/>
      <c r="AC14" s="34"/>
      <c r="AD14" s="63">
        <v>0</v>
      </c>
      <c r="AE14" s="34"/>
      <c r="AF14" s="34"/>
      <c r="AG14" s="34"/>
      <c r="AH14" s="34"/>
      <c r="AI14" s="58"/>
      <c r="AJ14" s="60"/>
      <c r="AK14" s="60"/>
      <c r="AL14" s="60"/>
      <c r="AM14" t="s" s="64">
        <v>71</v>
      </c>
      <c r="AN14" t="s" s="37">
        <v>72</v>
      </c>
      <c r="AO14" s="34">
        <v>0.3</v>
      </c>
      <c r="AP14" s="53"/>
      <c r="AQ14" s="60"/>
      <c r="AR14" s="60"/>
      <c r="AS14" s="60"/>
      <c r="AT14" s="60"/>
      <c r="AU14" s="61"/>
      <c r="AV14" s="34"/>
      <c r="AW14" s="34"/>
      <c r="AX14" s="34"/>
      <c r="AY14" s="34"/>
      <c r="AZ14" s="58"/>
      <c r="BA14" s="61"/>
      <c r="BB14" s="34"/>
      <c r="BC14" s="34"/>
      <c r="BD14" s="58"/>
      <c r="BE14" s="60"/>
      <c r="BF14" s="60"/>
      <c r="BG14" s="60">
        <f>SUM(AF14:BF14)</f>
        <v>0.3</v>
      </c>
      <c r="BH14" s="60"/>
      <c r="BI14" s="60"/>
      <c r="BJ14" t="s" s="59">
        <v>127</v>
      </c>
      <c r="BK14" s="60"/>
      <c r="BL14" s="60">
        <v>0.2</v>
      </c>
      <c r="BM14" s="60">
        <v>0.2</v>
      </c>
      <c r="BN14" s="60">
        <f>G14+AD14+BG14+BM14</f>
        <v>0.5</v>
      </c>
      <c r="BO14" s="60">
        <v>19</v>
      </c>
    </row>
    <row r="15" ht="15.95" customHeight="1">
      <c r="A15" s="34">
        <v>1120152753</v>
      </c>
      <c r="B15" t="s" s="35">
        <v>139</v>
      </c>
      <c r="C15" s="63">
        <v>1.6</v>
      </c>
      <c r="D15" t="s" s="71">
        <v>85</v>
      </c>
      <c r="E15" s="60"/>
      <c r="F15" s="61"/>
      <c r="G15" s="58">
        <v>1.6</v>
      </c>
      <c r="H15" s="61">
        <v>3</v>
      </c>
      <c r="I15" s="34">
        <v>0.3</v>
      </c>
      <c r="J15" s="58"/>
      <c r="K15" s="60"/>
      <c r="L15" s="60"/>
      <c r="M15" s="60"/>
      <c r="N15" s="60"/>
      <c r="O15" s="60"/>
      <c r="P15" s="60"/>
      <c r="Q15" s="60"/>
      <c r="R15" s="60"/>
      <c r="S15" s="61"/>
      <c r="T15" t="s" s="35">
        <v>95</v>
      </c>
      <c r="U15" t="s" s="35">
        <v>129</v>
      </c>
      <c r="V15" s="58"/>
      <c r="W15" s="60"/>
      <c r="X15" s="62"/>
      <c r="Y15" s="60"/>
      <c r="Z15" t="s" s="59">
        <v>86</v>
      </c>
      <c r="AA15" s="60">
        <v>0.1</v>
      </c>
      <c r="AB15" s="61"/>
      <c r="AC15" s="34"/>
      <c r="AD15" s="63">
        <v>1.3</v>
      </c>
      <c r="AE15" t="s" s="35">
        <v>71</v>
      </c>
      <c r="AF15" s="34">
        <v>0.6</v>
      </c>
      <c r="AG15" s="34"/>
      <c r="AH15" s="34"/>
      <c r="AI15" t="s" s="71">
        <v>71</v>
      </c>
      <c r="AJ15" s="60">
        <v>0.1</v>
      </c>
      <c r="AK15" s="60"/>
      <c r="AL15" s="60"/>
      <c r="AM15" t="s" s="64">
        <v>71</v>
      </c>
      <c r="AN15" t="s" s="37">
        <v>140</v>
      </c>
      <c r="AO15" s="34">
        <v>0.9</v>
      </c>
      <c r="AP15" s="53"/>
      <c r="AQ15" s="60"/>
      <c r="AR15" s="60"/>
      <c r="AS15" s="60"/>
      <c r="AT15" s="60"/>
      <c r="AU15" s="61"/>
      <c r="AV15" s="34"/>
      <c r="AW15" s="34"/>
      <c r="AX15" s="34"/>
      <c r="AY15" s="34"/>
      <c r="AZ15" s="58"/>
      <c r="BA15" s="61"/>
      <c r="BB15" s="34"/>
      <c r="BC15" s="34"/>
      <c r="BD15" s="58"/>
      <c r="BE15" s="60"/>
      <c r="BF15" s="60"/>
      <c r="BG15" s="60">
        <f>SUM(AF15:BF15)</f>
        <v>1.6</v>
      </c>
      <c r="BH15" s="60"/>
      <c r="BI15" s="60"/>
      <c r="BJ15" t="s" s="59">
        <v>130</v>
      </c>
      <c r="BK15" s="60"/>
      <c r="BL15" s="60">
        <v>0.3</v>
      </c>
      <c r="BM15" s="60">
        <v>0.3</v>
      </c>
      <c r="BN15" s="60">
        <f>G15+AD15+BG15+BM15</f>
        <v>4.8</v>
      </c>
      <c r="BO15" s="60">
        <v>1</v>
      </c>
    </row>
    <row r="16" ht="15.95" customHeight="1">
      <c r="A16" s="34">
        <v>1120152754</v>
      </c>
      <c r="B16" t="s" s="35">
        <v>141</v>
      </c>
      <c r="C16" s="63"/>
      <c r="D16" s="58"/>
      <c r="E16" s="60"/>
      <c r="F16" s="61"/>
      <c r="G16" s="58"/>
      <c r="H16" s="61">
        <v>4</v>
      </c>
      <c r="I16" s="34">
        <v>0.4</v>
      </c>
      <c r="J16" s="58"/>
      <c r="K16" s="60"/>
      <c r="L16" s="60"/>
      <c r="M16" s="60"/>
      <c r="N16" s="60"/>
      <c r="O16" s="60"/>
      <c r="P16" s="60"/>
      <c r="Q16" s="60"/>
      <c r="R16" s="60"/>
      <c r="S16" s="61"/>
      <c r="T16" t="s" s="35">
        <v>95</v>
      </c>
      <c r="U16" s="34"/>
      <c r="V16" s="58"/>
      <c r="W16" s="60"/>
      <c r="X16" t="s" s="73">
        <v>114</v>
      </c>
      <c r="Y16" s="60">
        <v>0.1</v>
      </c>
      <c r="Z16" s="60"/>
      <c r="AA16" s="60"/>
      <c r="AB16" s="61"/>
      <c r="AC16" s="34"/>
      <c r="AD16" s="63">
        <v>1.2</v>
      </c>
      <c r="AE16" t="s" s="35">
        <v>71</v>
      </c>
      <c r="AF16" s="34">
        <v>0.6</v>
      </c>
      <c r="AG16" s="34"/>
      <c r="AH16" s="34"/>
      <c r="AI16" t="s" s="71">
        <v>71</v>
      </c>
      <c r="AJ16" s="60">
        <v>0.1</v>
      </c>
      <c r="AK16" s="60"/>
      <c r="AL16" s="60"/>
      <c r="AM16" t="s" s="64">
        <v>71</v>
      </c>
      <c r="AN16" t="s" s="37">
        <v>72</v>
      </c>
      <c r="AO16" s="34">
        <v>0.3</v>
      </c>
      <c r="AP16" s="53"/>
      <c r="AQ16" s="60"/>
      <c r="AR16" s="60"/>
      <c r="AS16" s="60"/>
      <c r="AT16" s="60"/>
      <c r="AU16" s="61"/>
      <c r="AV16" s="34"/>
      <c r="AW16" s="34"/>
      <c r="AX16" s="34"/>
      <c r="AY16" s="34"/>
      <c r="AZ16" s="58"/>
      <c r="BA16" s="61"/>
      <c r="BB16" t="s" s="35">
        <v>71</v>
      </c>
      <c r="BC16" s="34">
        <v>0.1</v>
      </c>
      <c r="BD16" s="58"/>
      <c r="BE16" s="60"/>
      <c r="BF16" s="60"/>
      <c r="BG16" s="60">
        <f>SUM(AF16:BF16)</f>
        <v>1.1</v>
      </c>
      <c r="BH16" s="72"/>
      <c r="BI16" s="72"/>
      <c r="BJ16" s="60"/>
      <c r="BK16" s="60"/>
      <c r="BL16" s="60"/>
      <c r="BM16" s="60"/>
      <c r="BN16" s="60">
        <f>G16+AD16+BG16+BM16</f>
        <v>2.3</v>
      </c>
      <c r="BO16" s="60">
        <v>10</v>
      </c>
    </row>
    <row r="17" ht="15.95" customHeight="1">
      <c r="A17" s="34">
        <v>1120152755</v>
      </c>
      <c r="B17" t="s" s="35">
        <v>142</v>
      </c>
      <c r="C17" s="63"/>
      <c r="D17" s="58"/>
      <c r="E17" s="60"/>
      <c r="F17" s="61"/>
      <c r="G17" s="58"/>
      <c r="H17" s="61">
        <v>1</v>
      </c>
      <c r="I17" s="34">
        <v>0.1</v>
      </c>
      <c r="J17" s="58"/>
      <c r="K17" s="60"/>
      <c r="L17" s="60"/>
      <c r="M17" s="60"/>
      <c r="N17" s="60"/>
      <c r="O17" s="60"/>
      <c r="P17" s="60"/>
      <c r="Q17" s="60"/>
      <c r="R17" s="60"/>
      <c r="S17" s="61"/>
      <c r="T17" s="34"/>
      <c r="U17" s="34"/>
      <c r="V17" s="58"/>
      <c r="W17" s="60"/>
      <c r="X17" s="62"/>
      <c r="Y17" s="60"/>
      <c r="Z17" s="60"/>
      <c r="AA17" s="60"/>
      <c r="AB17" s="61"/>
      <c r="AC17" s="34"/>
      <c r="AD17" s="63">
        <v>0.1</v>
      </c>
      <c r="AE17" s="34"/>
      <c r="AF17" s="34"/>
      <c r="AG17" s="34"/>
      <c r="AH17" s="34"/>
      <c r="AI17" s="58"/>
      <c r="AJ17" s="60"/>
      <c r="AK17" s="60"/>
      <c r="AL17" s="60"/>
      <c r="AM17" t="s" s="64">
        <v>71</v>
      </c>
      <c r="AN17" t="s" s="37">
        <v>72</v>
      </c>
      <c r="AO17" s="34">
        <v>0.3</v>
      </c>
      <c r="AP17" s="53"/>
      <c r="AQ17" s="60"/>
      <c r="AR17" s="60"/>
      <c r="AS17" s="60"/>
      <c r="AT17" s="60"/>
      <c r="AU17" s="61"/>
      <c r="AV17" s="34"/>
      <c r="AW17" s="34"/>
      <c r="AX17" s="34"/>
      <c r="AY17" s="34"/>
      <c r="AZ17" s="58"/>
      <c r="BA17" s="61"/>
      <c r="BB17" s="34"/>
      <c r="BC17" s="34"/>
      <c r="BD17" s="58"/>
      <c r="BE17" s="60"/>
      <c r="BF17" s="60"/>
      <c r="BG17" s="60">
        <f>SUM(AF17:BF17)</f>
        <v>0.3</v>
      </c>
      <c r="BH17" s="60"/>
      <c r="BI17" s="60"/>
      <c r="BJ17" s="60"/>
      <c r="BK17" s="60"/>
      <c r="BL17" s="60"/>
      <c r="BM17" s="60"/>
      <c r="BN17" s="60">
        <f>G17+AD17+BG17+BM17</f>
        <v>0.4</v>
      </c>
      <c r="BO17" s="60">
        <v>20</v>
      </c>
    </row>
    <row r="18" ht="15.95" customHeight="1">
      <c r="A18" s="34">
        <v>1120152756</v>
      </c>
      <c r="B18" t="s" s="35">
        <v>143</v>
      </c>
      <c r="C18" s="63">
        <v>1.2</v>
      </c>
      <c r="D18" t="s" s="71">
        <v>116</v>
      </c>
      <c r="E18" s="60"/>
      <c r="F18" s="61"/>
      <c r="G18" s="58">
        <v>1.2</v>
      </c>
      <c r="H18" s="61">
        <v>1</v>
      </c>
      <c r="I18" s="34">
        <v>0.1</v>
      </c>
      <c r="J18" s="58"/>
      <c r="K18" s="60"/>
      <c r="L18" s="60"/>
      <c r="M18" s="60"/>
      <c r="N18" s="60"/>
      <c r="O18" s="60"/>
      <c r="P18" s="60"/>
      <c r="Q18" s="60"/>
      <c r="R18" s="60"/>
      <c r="S18" s="61"/>
      <c r="T18" s="34"/>
      <c r="U18" s="34"/>
      <c r="V18" s="58"/>
      <c r="W18" s="60"/>
      <c r="X18" t="s" s="73">
        <v>114</v>
      </c>
      <c r="Y18" s="60">
        <v>0.1</v>
      </c>
      <c r="Z18" s="60"/>
      <c r="AA18" s="60"/>
      <c r="AB18" s="61">
        <v>3</v>
      </c>
      <c r="AC18" s="34">
        <v>0.3</v>
      </c>
      <c r="AD18" s="63">
        <v>0.6</v>
      </c>
      <c r="AE18" t="s" s="35">
        <v>71</v>
      </c>
      <c r="AF18" s="34">
        <v>0.6</v>
      </c>
      <c r="AG18" s="34"/>
      <c r="AH18" s="34"/>
      <c r="AI18" t="s" s="71">
        <v>71</v>
      </c>
      <c r="AJ18" s="60">
        <v>0.1</v>
      </c>
      <c r="AK18" s="60"/>
      <c r="AL18" s="60"/>
      <c r="AM18" s="61"/>
      <c r="AN18" s="36"/>
      <c r="AO18" s="34"/>
      <c r="AP18" s="53"/>
      <c r="AQ18" s="60"/>
      <c r="AR18" s="60"/>
      <c r="AS18" s="60"/>
      <c r="AT18" s="60"/>
      <c r="AU18" s="61"/>
      <c r="AV18" s="34"/>
      <c r="AW18" s="34"/>
      <c r="AX18" s="34"/>
      <c r="AY18" s="34"/>
      <c r="AZ18" s="58"/>
      <c r="BA18" s="61"/>
      <c r="BB18" s="34"/>
      <c r="BC18" s="34"/>
      <c r="BD18" s="58"/>
      <c r="BE18" s="60"/>
      <c r="BF18" s="60"/>
      <c r="BG18" s="60">
        <f>SUM(AF18:BF18)</f>
        <v>0.7</v>
      </c>
      <c r="BH18" s="60"/>
      <c r="BI18" s="60"/>
      <c r="BJ18" t="s" s="59">
        <v>144</v>
      </c>
      <c r="BK18" s="60"/>
      <c r="BL18" s="60">
        <v>0.3</v>
      </c>
      <c r="BM18" s="60">
        <v>0.3</v>
      </c>
      <c r="BN18" s="60">
        <f>G18+AD18+BG18+BM18</f>
        <v>2.8</v>
      </c>
      <c r="BO18" s="60">
        <v>9</v>
      </c>
    </row>
    <row r="19" ht="15.95" customHeight="1">
      <c r="A19" s="34">
        <v>1120152757</v>
      </c>
      <c r="B19" t="s" s="35">
        <v>145</v>
      </c>
      <c r="C19" s="63"/>
      <c r="D19" s="58"/>
      <c r="E19" s="60"/>
      <c r="F19" s="61"/>
      <c r="G19" s="58"/>
      <c r="H19" s="61"/>
      <c r="I19" s="34"/>
      <c r="J19" s="58"/>
      <c r="K19" s="60"/>
      <c r="L19" s="60"/>
      <c r="M19" s="60"/>
      <c r="N19" s="60"/>
      <c r="O19" s="60"/>
      <c r="P19" s="60"/>
      <c r="Q19" s="60"/>
      <c r="R19" s="60"/>
      <c r="S19" s="61"/>
      <c r="T19" s="34"/>
      <c r="U19" s="34"/>
      <c r="V19" s="58"/>
      <c r="W19" s="60"/>
      <c r="X19" s="62"/>
      <c r="Y19" s="60"/>
      <c r="Z19" s="60"/>
      <c r="AA19" s="60"/>
      <c r="AB19" s="61"/>
      <c r="AC19" s="34"/>
      <c r="AD19" s="63">
        <v>0</v>
      </c>
      <c r="AE19" t="s" s="35">
        <v>71</v>
      </c>
      <c r="AF19" s="34">
        <v>0.6</v>
      </c>
      <c r="AG19" s="34"/>
      <c r="AH19" s="34"/>
      <c r="AI19" t="s" s="71">
        <v>71</v>
      </c>
      <c r="AJ19" s="60">
        <v>0.1</v>
      </c>
      <c r="AK19" s="60"/>
      <c r="AL19" s="60"/>
      <c r="AM19" t="s" s="64">
        <v>71</v>
      </c>
      <c r="AN19" t="s" s="37">
        <v>89</v>
      </c>
      <c r="AO19" s="34">
        <v>0.3</v>
      </c>
      <c r="AP19" s="53"/>
      <c r="AQ19" s="60"/>
      <c r="AR19" s="60"/>
      <c r="AS19" s="60"/>
      <c r="AT19" s="60"/>
      <c r="AU19" s="61"/>
      <c r="AV19" s="34"/>
      <c r="AW19" s="34"/>
      <c r="AX19" s="34"/>
      <c r="AY19" s="34"/>
      <c r="AZ19" s="58"/>
      <c r="BA19" s="61"/>
      <c r="BB19" t="s" s="35">
        <v>71</v>
      </c>
      <c r="BC19" s="34">
        <v>0.1</v>
      </c>
      <c r="BD19" s="58"/>
      <c r="BE19" s="60"/>
      <c r="BF19" s="60"/>
      <c r="BG19" s="60">
        <f>SUM(AF19:BF19)</f>
        <v>1.1</v>
      </c>
      <c r="BH19" s="72"/>
      <c r="BI19" s="72"/>
      <c r="BJ19" t="s" s="59">
        <v>130</v>
      </c>
      <c r="BK19" s="60"/>
      <c r="BL19" s="60">
        <v>0.3</v>
      </c>
      <c r="BM19" s="60">
        <v>0.3</v>
      </c>
      <c r="BN19" s="60">
        <f>G19+AD19+BG19+BM19</f>
        <v>1.4</v>
      </c>
      <c r="BO19" s="60">
        <v>14</v>
      </c>
    </row>
    <row r="20" ht="15.95" customHeight="1">
      <c r="A20" s="34">
        <v>1120152758</v>
      </c>
      <c r="B20" t="s" s="35">
        <v>146</v>
      </c>
      <c r="C20" s="63"/>
      <c r="D20" s="58"/>
      <c r="E20" s="60"/>
      <c r="F20" s="61"/>
      <c r="G20" s="58"/>
      <c r="H20" s="61">
        <v>2</v>
      </c>
      <c r="I20" s="34">
        <v>0.2</v>
      </c>
      <c r="J20" s="58"/>
      <c r="K20" s="60"/>
      <c r="L20" s="60"/>
      <c r="M20" s="60"/>
      <c r="N20" s="60"/>
      <c r="O20" s="60"/>
      <c r="P20" s="60"/>
      <c r="Q20" s="60"/>
      <c r="R20" s="60"/>
      <c r="S20" s="61"/>
      <c r="T20" s="34"/>
      <c r="U20" s="34"/>
      <c r="V20" s="58"/>
      <c r="W20" s="60"/>
      <c r="X20" s="62"/>
      <c r="Y20" s="60"/>
      <c r="Z20" s="60"/>
      <c r="AA20" s="60"/>
      <c r="AB20" s="61">
        <v>2</v>
      </c>
      <c r="AC20" s="34">
        <v>0.2</v>
      </c>
      <c r="AD20" s="63">
        <v>0.4</v>
      </c>
      <c r="AE20" t="s" s="35">
        <v>71</v>
      </c>
      <c r="AF20" s="34">
        <v>0.6</v>
      </c>
      <c r="AG20" s="34"/>
      <c r="AH20" s="34"/>
      <c r="AI20" t="s" s="71">
        <v>71</v>
      </c>
      <c r="AJ20" s="60">
        <v>0.1</v>
      </c>
      <c r="AK20" s="60"/>
      <c r="AL20" s="60"/>
      <c r="AM20" t="s" s="64">
        <v>71</v>
      </c>
      <c r="AN20" t="s" s="37">
        <v>147</v>
      </c>
      <c r="AO20" s="34">
        <v>0.5</v>
      </c>
      <c r="AP20" s="53"/>
      <c r="AQ20" s="60"/>
      <c r="AR20" s="60"/>
      <c r="AS20" s="60"/>
      <c r="AT20" s="60"/>
      <c r="AU20" s="61"/>
      <c r="AV20" s="34"/>
      <c r="AW20" s="34"/>
      <c r="AX20" s="34"/>
      <c r="AY20" s="34"/>
      <c r="AZ20" s="58"/>
      <c r="BA20" s="61"/>
      <c r="BB20" s="34"/>
      <c r="BC20" s="34"/>
      <c r="BD20" s="58"/>
      <c r="BE20" s="60"/>
      <c r="BF20" s="60"/>
      <c r="BG20" s="60">
        <f>SUM(AF20:BF20)</f>
        <v>1.2</v>
      </c>
      <c r="BH20" s="60"/>
      <c r="BI20" s="60"/>
      <c r="BJ20" t="s" s="59">
        <v>132</v>
      </c>
      <c r="BK20" s="60"/>
      <c r="BL20" s="60">
        <v>0.3</v>
      </c>
      <c r="BM20" s="60">
        <v>0.3</v>
      </c>
      <c r="BN20" s="60">
        <f>G20+AD20+BG20+BM20</f>
        <v>1.9</v>
      </c>
      <c r="BO20" s="60">
        <v>13</v>
      </c>
    </row>
    <row r="21" ht="15.95" customHeight="1">
      <c r="A21" s="34">
        <v>1120152759</v>
      </c>
      <c r="B21" t="s" s="35">
        <v>148</v>
      </c>
      <c r="C21" s="63"/>
      <c r="D21" s="58"/>
      <c r="E21" s="60"/>
      <c r="F21" s="61"/>
      <c r="G21" s="58"/>
      <c r="H21" s="61">
        <v>4</v>
      </c>
      <c r="I21" s="34">
        <v>0.4</v>
      </c>
      <c r="J21" s="58"/>
      <c r="K21" s="60"/>
      <c r="L21" s="60"/>
      <c r="M21" s="60"/>
      <c r="N21" s="60"/>
      <c r="O21" s="60"/>
      <c r="P21" s="60"/>
      <c r="Q21" s="60"/>
      <c r="R21" s="60"/>
      <c r="S21" s="61"/>
      <c r="T21" s="34"/>
      <c r="U21" s="34"/>
      <c r="V21" s="58"/>
      <c r="W21" s="60"/>
      <c r="X21" s="62"/>
      <c r="Y21" s="60"/>
      <c r="Z21" s="60"/>
      <c r="AA21" s="60"/>
      <c r="AB21" s="61"/>
      <c r="AC21" s="34"/>
      <c r="AD21" s="63">
        <v>0.4</v>
      </c>
      <c r="AE21" t="s" s="35">
        <v>71</v>
      </c>
      <c r="AF21" s="34">
        <v>0.6</v>
      </c>
      <c r="AG21" s="34"/>
      <c r="AH21" s="34"/>
      <c r="AI21" s="58"/>
      <c r="AJ21" s="60"/>
      <c r="AK21" s="60"/>
      <c r="AL21" s="60"/>
      <c r="AM21" s="61"/>
      <c r="AN21" s="36"/>
      <c r="AO21" s="34"/>
      <c r="AP21" s="53"/>
      <c r="AQ21" s="60"/>
      <c r="AR21" s="60"/>
      <c r="AS21" s="60"/>
      <c r="AT21" s="60"/>
      <c r="AU21" s="61"/>
      <c r="AV21" s="34"/>
      <c r="AW21" s="34"/>
      <c r="AX21" s="34"/>
      <c r="AY21" s="34"/>
      <c r="AZ21" s="58"/>
      <c r="BA21" s="61"/>
      <c r="BB21" s="34"/>
      <c r="BC21" s="34"/>
      <c r="BD21" s="58"/>
      <c r="BE21" s="60"/>
      <c r="BF21" s="60"/>
      <c r="BG21" s="60">
        <f>SUM(AF21:BF21)</f>
        <v>0.6</v>
      </c>
      <c r="BH21" s="60"/>
      <c r="BI21" s="60"/>
      <c r="BJ21" t="s" s="59">
        <v>127</v>
      </c>
      <c r="BK21" s="60"/>
      <c r="BL21" s="60">
        <v>0.2</v>
      </c>
      <c r="BM21" s="60">
        <v>0.2</v>
      </c>
      <c r="BN21" s="60">
        <f>G21+AD21+BG21+BM21</f>
        <v>1.2</v>
      </c>
      <c r="BO21" s="60">
        <v>16</v>
      </c>
    </row>
    <row r="22" ht="15.95" customHeight="1">
      <c r="A22" s="34">
        <v>1120152760</v>
      </c>
      <c r="B22" t="s" s="35">
        <v>149</v>
      </c>
      <c r="C22" s="63">
        <v>1.2</v>
      </c>
      <c r="D22" t="s" s="71">
        <v>91</v>
      </c>
      <c r="E22" s="60"/>
      <c r="F22" s="61"/>
      <c r="G22" s="58">
        <v>1.2</v>
      </c>
      <c r="H22" s="61">
        <v>2</v>
      </c>
      <c r="I22" s="34">
        <v>0.2</v>
      </c>
      <c r="J22" s="58"/>
      <c r="K22" s="60"/>
      <c r="L22" s="60"/>
      <c r="M22" s="60"/>
      <c r="N22" s="60"/>
      <c r="O22" s="60"/>
      <c r="P22" s="60"/>
      <c r="Q22" s="60"/>
      <c r="R22" s="60"/>
      <c r="S22" s="61"/>
      <c r="T22" s="34"/>
      <c r="U22" s="34"/>
      <c r="V22" s="58"/>
      <c r="W22" s="60"/>
      <c r="X22" s="62"/>
      <c r="Y22" s="60"/>
      <c r="Z22" s="60"/>
      <c r="AA22" s="60"/>
      <c r="AB22" s="61"/>
      <c r="AC22" s="34"/>
      <c r="AD22" s="63">
        <v>0.2</v>
      </c>
      <c r="AE22" s="34"/>
      <c r="AF22" s="34"/>
      <c r="AG22" s="34"/>
      <c r="AH22" s="34"/>
      <c r="AI22" t="s" s="71">
        <v>71</v>
      </c>
      <c r="AJ22" s="60">
        <v>0.1</v>
      </c>
      <c r="AK22" s="60"/>
      <c r="AL22" s="60"/>
      <c r="AM22" t="s" s="64">
        <v>71</v>
      </c>
      <c r="AN22" t="s" s="37">
        <v>72</v>
      </c>
      <c r="AO22" s="34">
        <v>0.3</v>
      </c>
      <c r="AP22" s="53"/>
      <c r="AQ22" s="60"/>
      <c r="AR22" s="60"/>
      <c r="AS22" s="60"/>
      <c r="AT22" s="60"/>
      <c r="AU22" s="61"/>
      <c r="AV22" s="34"/>
      <c r="AW22" s="34"/>
      <c r="AX22" s="34"/>
      <c r="AY22" s="34"/>
      <c r="AZ22" s="58"/>
      <c r="BA22" s="61"/>
      <c r="BB22" s="34"/>
      <c r="BC22" s="34"/>
      <c r="BD22" s="58"/>
      <c r="BE22" s="60"/>
      <c r="BF22" s="60"/>
      <c r="BG22" s="60">
        <f>SUM(AF22:BF22)</f>
        <v>0.4</v>
      </c>
      <c r="BH22" s="72"/>
      <c r="BI22" s="72"/>
      <c r="BJ22" t="s" s="59">
        <v>130</v>
      </c>
      <c r="BK22" s="60"/>
      <c r="BL22" s="60">
        <v>0.3</v>
      </c>
      <c r="BM22" s="60">
        <v>0.3</v>
      </c>
      <c r="BN22" s="60">
        <f>G22+AD22+BG22+BM22</f>
        <v>2.1</v>
      </c>
      <c r="BO22" s="60">
        <v>12</v>
      </c>
    </row>
    <row r="23" ht="15.95" customHeight="1">
      <c r="A23" s="34">
        <v>1120152761</v>
      </c>
      <c r="B23" t="s" s="35">
        <v>150</v>
      </c>
      <c r="C23" s="63">
        <v>1.2</v>
      </c>
      <c r="D23" t="s" s="71">
        <v>79</v>
      </c>
      <c r="E23" s="60"/>
      <c r="F23" s="61"/>
      <c r="G23" s="58">
        <v>1.2</v>
      </c>
      <c r="H23" s="61">
        <v>2</v>
      </c>
      <c r="I23" s="34">
        <v>0.2</v>
      </c>
      <c r="J23" s="58"/>
      <c r="K23" s="60"/>
      <c r="L23" s="60"/>
      <c r="M23" s="60"/>
      <c r="N23" s="60"/>
      <c r="O23" s="60"/>
      <c r="P23" s="60"/>
      <c r="Q23" s="60"/>
      <c r="R23" s="60"/>
      <c r="S23" s="61"/>
      <c r="T23" s="34"/>
      <c r="U23" t="s" s="35">
        <v>129</v>
      </c>
      <c r="V23" s="58"/>
      <c r="W23" s="60"/>
      <c r="X23" s="62"/>
      <c r="Y23" s="60"/>
      <c r="Z23" s="60"/>
      <c r="AA23" s="60"/>
      <c r="AB23" s="61"/>
      <c r="AC23" s="34"/>
      <c r="AD23" s="63">
        <v>0.4</v>
      </c>
      <c r="AE23" t="s" s="35">
        <v>71</v>
      </c>
      <c r="AF23" s="34">
        <v>0.6</v>
      </c>
      <c r="AG23" t="s" s="35">
        <v>124</v>
      </c>
      <c r="AH23" s="34">
        <v>0.2</v>
      </c>
      <c r="AI23" t="s" s="71">
        <v>71</v>
      </c>
      <c r="AJ23" s="60">
        <v>0.1</v>
      </c>
      <c r="AK23" s="60"/>
      <c r="AL23" s="60"/>
      <c r="AM23" t="s" s="64">
        <v>71</v>
      </c>
      <c r="AN23" t="s" s="37">
        <v>89</v>
      </c>
      <c r="AO23" s="34">
        <v>0.4</v>
      </c>
      <c r="AP23" s="53"/>
      <c r="AQ23" s="60"/>
      <c r="AR23" s="60"/>
      <c r="AS23" s="60"/>
      <c r="AT23" s="60"/>
      <c r="AU23" s="61"/>
      <c r="AV23" s="34"/>
      <c r="AW23" s="34"/>
      <c r="AX23" s="34"/>
      <c r="AY23" s="34"/>
      <c r="AZ23" s="58"/>
      <c r="BA23" s="61"/>
      <c r="BB23" s="34"/>
      <c r="BC23" s="34"/>
      <c r="BD23" s="58"/>
      <c r="BE23" s="60"/>
      <c r="BF23" s="60"/>
      <c r="BG23" s="60">
        <f>SUM(AF23:BF23)</f>
        <v>1.3</v>
      </c>
      <c r="BH23" s="60"/>
      <c r="BI23" s="60"/>
      <c r="BJ23" t="s" s="59">
        <v>132</v>
      </c>
      <c r="BK23" s="60"/>
      <c r="BL23" s="60">
        <v>0.3</v>
      </c>
      <c r="BM23" s="60">
        <v>0.3</v>
      </c>
      <c r="BN23" s="60">
        <f>G23+AD23+BG23+BM23</f>
        <v>3.2</v>
      </c>
      <c r="BO23" s="60">
        <v>7</v>
      </c>
    </row>
    <row r="24" ht="15.95" customHeight="1">
      <c r="A24" s="34">
        <v>1120152762</v>
      </c>
      <c r="B24" t="s" s="35">
        <v>151</v>
      </c>
      <c r="C24" s="58"/>
      <c r="D24" s="60"/>
      <c r="E24" s="60"/>
      <c r="F24" s="61"/>
      <c r="G24" s="58"/>
      <c r="H24" s="61">
        <v>3</v>
      </c>
      <c r="I24" s="34">
        <v>0.3</v>
      </c>
      <c r="J24" s="58"/>
      <c r="K24" s="60"/>
      <c r="L24" s="60"/>
      <c r="M24" s="60"/>
      <c r="N24" s="60"/>
      <c r="O24" s="60"/>
      <c r="P24" s="60"/>
      <c r="Q24" s="60"/>
      <c r="R24" s="60"/>
      <c r="S24" s="61"/>
      <c r="T24" s="34"/>
      <c r="U24" s="34"/>
      <c r="V24" s="58"/>
      <c r="W24" s="60"/>
      <c r="X24" s="62"/>
      <c r="Y24" s="60"/>
      <c r="Z24" s="60"/>
      <c r="AA24" s="60"/>
      <c r="AB24" s="61"/>
      <c r="AC24" s="34"/>
      <c r="AD24" s="63">
        <v>0.3</v>
      </c>
      <c r="AE24" t="s" s="35">
        <v>71</v>
      </c>
      <c r="AF24" s="34">
        <v>0.6</v>
      </c>
      <c r="AG24" s="34"/>
      <c r="AH24" s="34"/>
      <c r="AI24" s="58"/>
      <c r="AJ24" s="60"/>
      <c r="AK24" s="60"/>
      <c r="AL24" s="60"/>
      <c r="AM24" t="s" s="64">
        <v>71</v>
      </c>
      <c r="AN24" t="s" s="37">
        <v>72</v>
      </c>
      <c r="AO24" s="34">
        <v>0.3</v>
      </c>
      <c r="AP24" s="53"/>
      <c r="AQ24" s="60"/>
      <c r="AR24" s="60"/>
      <c r="AS24" s="60"/>
      <c r="AT24" s="60"/>
      <c r="AU24" s="61"/>
      <c r="AV24" s="34"/>
      <c r="AW24" s="34"/>
      <c r="AX24" s="34"/>
      <c r="AY24" s="34"/>
      <c r="AZ24" s="58"/>
      <c r="BA24" s="61"/>
      <c r="BB24" s="34"/>
      <c r="BC24" s="34"/>
      <c r="BD24" s="58"/>
      <c r="BE24" s="60"/>
      <c r="BF24" s="60"/>
      <c r="BG24" s="60">
        <f>SUM(AF24:BF24)</f>
        <v>0.8999999999999999</v>
      </c>
      <c r="BH24" s="60"/>
      <c r="BI24" s="60"/>
      <c r="BJ24" t="s" s="59">
        <v>127</v>
      </c>
      <c r="BK24" s="60"/>
      <c r="BL24" s="60">
        <v>0.2</v>
      </c>
      <c r="BM24" s="60">
        <v>0.2</v>
      </c>
      <c r="BN24" s="60">
        <f>G24+AD24+BG24+BM24</f>
        <v>1.4</v>
      </c>
      <c r="BO24" s="60">
        <v>15</v>
      </c>
    </row>
    <row r="25" ht="15.95" customHeight="1">
      <c r="A25" s="34">
        <v>1120152763</v>
      </c>
      <c r="B25" t="s" s="35">
        <v>152</v>
      </c>
      <c r="C25" s="58"/>
      <c r="D25" s="60"/>
      <c r="E25" s="60"/>
      <c r="F25" s="61"/>
      <c r="G25" s="58"/>
      <c r="H25" s="61">
        <v>4</v>
      </c>
      <c r="I25" s="34">
        <v>0.4</v>
      </c>
      <c r="J25" s="58"/>
      <c r="K25" s="60"/>
      <c r="L25" s="60"/>
      <c r="M25" s="60"/>
      <c r="N25" s="60"/>
      <c r="O25" s="60"/>
      <c r="P25" s="60"/>
      <c r="Q25" s="60"/>
      <c r="R25" s="60"/>
      <c r="S25" s="61"/>
      <c r="T25" s="34"/>
      <c r="U25" s="34"/>
      <c r="V25" s="58"/>
      <c r="W25" s="60"/>
      <c r="X25" s="62"/>
      <c r="Y25" s="60"/>
      <c r="Z25" s="60"/>
      <c r="AA25" s="60"/>
      <c r="AB25" s="61">
        <v>2</v>
      </c>
      <c r="AC25" s="34">
        <v>0.2</v>
      </c>
      <c r="AD25" s="63">
        <v>0.6</v>
      </c>
      <c r="AE25" s="34"/>
      <c r="AF25" s="34"/>
      <c r="AG25" s="34"/>
      <c r="AH25" s="34"/>
      <c r="AI25" t="s" s="71">
        <v>71</v>
      </c>
      <c r="AJ25" s="60">
        <v>0.1</v>
      </c>
      <c r="AK25" s="60"/>
      <c r="AL25" s="60"/>
      <c r="AM25" s="61"/>
      <c r="AN25" s="36"/>
      <c r="AO25" s="34"/>
      <c r="AP25" s="53"/>
      <c r="AQ25" s="60"/>
      <c r="AR25" s="60"/>
      <c r="AS25" s="60"/>
      <c r="AT25" s="60"/>
      <c r="AU25" s="61"/>
      <c r="AV25" s="34"/>
      <c r="AW25" s="34"/>
      <c r="AX25" s="34"/>
      <c r="AY25" s="34"/>
      <c r="AZ25" s="58"/>
      <c r="BA25" s="61"/>
      <c r="BB25" s="34"/>
      <c r="BC25" s="34"/>
      <c r="BD25" s="58"/>
      <c r="BE25" s="60"/>
      <c r="BF25" s="60"/>
      <c r="BG25" s="60">
        <f>SUM(AF25:BF25)</f>
        <v>0.1</v>
      </c>
      <c r="BH25" s="72"/>
      <c r="BI25" s="72"/>
      <c r="BJ25" t="s" s="59">
        <v>127</v>
      </c>
      <c r="BK25" s="60"/>
      <c r="BL25" s="60">
        <v>0.2</v>
      </c>
      <c r="BM25" s="60">
        <v>0.2</v>
      </c>
      <c r="BN25" s="60">
        <f>G25+AD25+BG25+BM25</f>
        <v>0.8999999999999999</v>
      </c>
      <c r="BO25" s="60">
        <v>18</v>
      </c>
    </row>
    <row r="26" ht="15.95" customHeight="1">
      <c r="A26" s="34">
        <v>1120152764</v>
      </c>
      <c r="B26" t="s" s="35">
        <v>153</v>
      </c>
      <c r="C26" s="58"/>
      <c r="D26" s="60"/>
      <c r="E26" s="60"/>
      <c r="F26" s="61"/>
      <c r="G26" s="58"/>
      <c r="H26" s="61">
        <v>4</v>
      </c>
      <c r="I26" s="34">
        <v>0.4</v>
      </c>
      <c r="J26" s="58"/>
      <c r="K26" s="60"/>
      <c r="L26" s="60"/>
      <c r="M26" s="60"/>
      <c r="N26" s="60"/>
      <c r="O26" s="60"/>
      <c r="P26" s="60"/>
      <c r="Q26" s="60"/>
      <c r="R26" s="60"/>
      <c r="S26" s="61"/>
      <c r="T26" s="34"/>
      <c r="U26" t="s" s="35">
        <v>129</v>
      </c>
      <c r="V26" s="58"/>
      <c r="W26" s="60"/>
      <c r="X26" s="60"/>
      <c r="Y26" s="60"/>
      <c r="Z26" s="60"/>
      <c r="AA26" s="60"/>
      <c r="AB26" s="61"/>
      <c r="AC26" s="34"/>
      <c r="AD26" s="63">
        <v>0.5</v>
      </c>
      <c r="AE26" t="s" s="35">
        <v>71</v>
      </c>
      <c r="AF26" s="34">
        <v>0.6</v>
      </c>
      <c r="AG26" s="34"/>
      <c r="AH26" s="34"/>
      <c r="AI26" t="s" s="71">
        <v>71</v>
      </c>
      <c r="AJ26" s="60">
        <v>0.1</v>
      </c>
      <c r="AK26" s="60"/>
      <c r="AL26" s="60"/>
      <c r="AM26" t="s" s="64">
        <v>71</v>
      </c>
      <c r="AN26" t="s" s="37">
        <v>100</v>
      </c>
      <c r="AO26" s="34">
        <v>0.8</v>
      </c>
      <c r="AP26" s="47"/>
      <c r="AQ26" s="60"/>
      <c r="AR26" s="60"/>
      <c r="AS26" s="60"/>
      <c r="AT26" s="60"/>
      <c r="AU26" s="61"/>
      <c r="AV26" s="34"/>
      <c r="AW26" s="34"/>
      <c r="AX26" s="34"/>
      <c r="AY26" s="34"/>
      <c r="AZ26" s="58"/>
      <c r="BA26" s="61"/>
      <c r="BB26" s="34"/>
      <c r="BC26" s="34"/>
      <c r="BD26" s="58"/>
      <c r="BE26" s="60"/>
      <c r="BF26" s="60"/>
      <c r="BG26" s="60">
        <f>SUM(AF26:BF26)</f>
        <v>1.5</v>
      </c>
      <c r="BH26" s="60"/>
      <c r="BI26" s="60"/>
      <c r="BJ26" t="s" s="59">
        <v>132</v>
      </c>
      <c r="BK26" s="60"/>
      <c r="BL26" s="60">
        <v>0.3</v>
      </c>
      <c r="BM26" s="60">
        <v>0.3</v>
      </c>
      <c r="BN26" s="60">
        <f>G26+AD26+BG26+BM26</f>
        <v>2.3</v>
      </c>
      <c r="BO26" s="60">
        <v>11</v>
      </c>
    </row>
  </sheetData>
  <mergeCells count="27">
    <mergeCell ref="D3:D4"/>
    <mergeCell ref="B1:B4"/>
    <mergeCell ref="BG3:BG4"/>
    <mergeCell ref="A1:A4"/>
    <mergeCell ref="F3:F4"/>
    <mergeCell ref="C3:C4"/>
    <mergeCell ref="E3:E4"/>
    <mergeCell ref="R4:S4"/>
    <mergeCell ref="AD3:AD4"/>
    <mergeCell ref="G3:G4"/>
    <mergeCell ref="V3:AC3"/>
    <mergeCell ref="BD3:BF3"/>
    <mergeCell ref="J3:L3"/>
    <mergeCell ref="M3:N3"/>
    <mergeCell ref="BH3:BI3"/>
    <mergeCell ref="C1:BO1"/>
    <mergeCell ref="O3:Q3"/>
    <mergeCell ref="BJ3:BL3"/>
    <mergeCell ref="R3:U3"/>
    <mergeCell ref="BM3:BM4"/>
    <mergeCell ref="H3:I3"/>
    <mergeCell ref="AE5:BG5"/>
    <mergeCell ref="C2:G2"/>
    <mergeCell ref="H2:AD2"/>
    <mergeCell ref="AE2:BG2"/>
    <mergeCell ref="AE3:BC3"/>
    <mergeCell ref="BH2:BM2"/>
  </mergeCells>
  <pageMargins left="0.75" right="0.75" top="1" bottom="1" header="0.5" footer="0.5"/>
  <pageSetup firstPageNumber="1" fitToHeight="1" fitToWidth="1" scale="100" useFirstPageNumber="0" orientation="landscape" pageOrder="downThenOver"/>
  <headerFooter>
    <oddFooter>&amp;C&amp;"Helvetica,Regular"&amp;12&amp;K000000&amp;P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BO26"/>
  <sheetViews>
    <sheetView workbookViewId="0" showGridLines="0" defaultGridColor="1"/>
  </sheetViews>
  <sheetFormatPr defaultColWidth="8.71429" defaultRowHeight="14.1" customHeight="1" outlineLevelRow="0" outlineLevelCol="0"/>
  <cols>
    <col min="1" max="1" width="11" style="74" customWidth="1"/>
    <col min="2" max="2" width="10.8672" style="74" customWidth="1"/>
    <col min="3" max="3" width="8.73438" style="74" customWidth="1"/>
    <col min="4" max="4" width="8.73438" style="74" customWidth="1"/>
    <col min="5" max="5" width="8.73438" style="74" customWidth="1"/>
    <col min="6" max="6" width="8.73438" style="74" customWidth="1"/>
    <col min="7" max="7" width="8.73438" style="74" customWidth="1"/>
    <col min="8" max="8" width="8.73438" style="74" customWidth="1"/>
    <col min="9" max="9" width="8.73438" style="74" customWidth="1"/>
    <col min="10" max="10" width="8.73438" style="74" customWidth="1"/>
    <col min="11" max="11" width="8.73438" style="74" customWidth="1"/>
    <col min="12" max="12" width="8.73438" style="74" customWidth="1"/>
    <col min="13" max="13" width="11.5781" style="74" customWidth="1"/>
    <col min="14" max="14" width="11.5781" style="74" customWidth="1"/>
    <col min="15" max="15" width="11.5781" style="74" customWidth="1"/>
    <col min="16" max="16" width="11.5781" style="74" customWidth="1"/>
    <col min="17" max="17" width="11.5781" style="74" customWidth="1"/>
    <col min="18" max="18" width="11.5781" style="74" customWidth="1"/>
    <col min="19" max="19" width="11.5781" style="74" customWidth="1"/>
    <col min="20" max="20" width="11.5781" style="74" customWidth="1"/>
    <col min="21" max="21" width="11.5781" style="74" customWidth="1"/>
    <col min="22" max="22" width="11.5781" style="74" customWidth="1"/>
    <col min="23" max="23" width="11.5781" style="74" customWidth="1"/>
    <col min="24" max="24" width="11.5781" style="74" customWidth="1"/>
    <col min="25" max="25" width="11.5781" style="74" customWidth="1"/>
    <col min="26" max="26" width="11.5781" style="74" customWidth="1"/>
    <col min="27" max="27" width="11.5781" style="74" customWidth="1"/>
    <col min="28" max="28" width="11.5781" style="74" customWidth="1"/>
    <col min="29" max="29" width="11.5781" style="74" customWidth="1"/>
    <col min="30" max="30" width="11.5781" style="74" customWidth="1"/>
    <col min="31" max="31" width="8.73438" style="74" customWidth="1"/>
    <col min="32" max="32" width="8.73438" style="74" customWidth="1"/>
    <col min="33" max="33" width="8.73438" style="74" customWidth="1"/>
    <col min="34" max="34" width="8.73438" style="74" customWidth="1"/>
    <col min="35" max="35" width="8.73438" style="74" customWidth="1"/>
    <col min="36" max="36" width="8.73438" style="74" customWidth="1"/>
    <col min="37" max="37" width="8.73438" style="74" customWidth="1"/>
    <col min="38" max="38" width="8.73438" style="74" customWidth="1"/>
    <col min="39" max="39" width="8.73438" style="74" customWidth="1"/>
    <col min="40" max="40" width="8.73438" style="74" customWidth="1"/>
    <col min="41" max="41" width="8.73438" style="74" customWidth="1"/>
    <col min="42" max="42" width="8.73438" style="74" customWidth="1"/>
    <col min="43" max="43" width="8.73438" style="74" customWidth="1"/>
    <col min="44" max="44" width="8.73438" style="74" customWidth="1"/>
    <col min="45" max="45" width="8.73438" style="74" customWidth="1"/>
    <col min="46" max="46" width="8.73438" style="74" customWidth="1"/>
    <col min="47" max="47" width="8.73438" style="74" customWidth="1"/>
    <col min="48" max="48" width="8.73438" style="74" customWidth="1"/>
    <col min="49" max="49" width="8.73438" style="74" customWidth="1"/>
    <col min="50" max="50" width="8.73438" style="74" customWidth="1"/>
    <col min="51" max="51" width="8.73438" style="74" customWidth="1"/>
    <col min="52" max="52" width="8.73438" style="74" customWidth="1"/>
    <col min="53" max="53" width="8.73438" style="74" customWidth="1"/>
    <col min="54" max="54" width="8.73438" style="74" customWidth="1"/>
    <col min="55" max="55" width="8.73438" style="74" customWidth="1"/>
    <col min="56" max="56" width="14.2891" style="74" customWidth="1"/>
    <col min="57" max="57" width="16.2891" style="74" customWidth="1"/>
    <col min="58" max="58" width="19" style="74" customWidth="1"/>
    <col min="59" max="59" width="8.73438" style="74" customWidth="1"/>
    <col min="60" max="60" width="8.73438" style="74" customWidth="1"/>
    <col min="61" max="61" width="8.73438" style="74" customWidth="1"/>
    <col min="62" max="62" width="8.73438" style="74" customWidth="1"/>
    <col min="63" max="63" width="8.73438" style="74" customWidth="1"/>
    <col min="64" max="64" width="8.73438" style="74" customWidth="1"/>
    <col min="65" max="65" width="8.73438" style="74" customWidth="1"/>
    <col min="66" max="66" width="8.73438" style="74" customWidth="1"/>
    <col min="67" max="67" width="8.73438" style="74" customWidth="1"/>
    <col min="68" max="256" width="8.73438" style="74" customWidth="1"/>
  </cols>
  <sheetData>
    <row r="1" ht="30.95" customHeight="1">
      <c r="A1" t="s" s="2">
        <v>0</v>
      </c>
      <c r="B1" t="s" s="2">
        <v>1</v>
      </c>
      <c r="C1" t="s" s="3">
        <v>2</v>
      </c>
      <c r="D1" s="4"/>
      <c r="E1" s="4"/>
      <c r="F1" s="4"/>
      <c r="G1" s="4"/>
      <c r="H1" s="4"/>
      <c r="I1" s="4"/>
      <c r="J1" s="5"/>
      <c r="K1" s="4"/>
      <c r="L1" s="4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6"/>
      <c r="BO1" s="7"/>
    </row>
    <row r="2" ht="18.95" customHeight="1">
      <c r="A2" s="8"/>
      <c r="B2" s="8"/>
      <c r="C2" t="s" s="9">
        <v>3</v>
      </c>
      <c r="D2" s="10"/>
      <c r="E2" s="10"/>
      <c r="F2" s="10"/>
      <c r="G2" s="10"/>
      <c r="H2" t="s" s="9">
        <v>4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t="s" s="9">
        <v>5</v>
      </c>
      <c r="AF2" s="11"/>
      <c r="AG2" s="12"/>
      <c r="AH2" s="12"/>
      <c r="AI2" s="12"/>
      <c r="AJ2" s="12"/>
      <c r="AK2" s="12"/>
      <c r="AL2" s="11"/>
      <c r="AM2" s="11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t="s" s="9">
        <v>6</v>
      </c>
      <c r="BI2" s="13"/>
      <c r="BJ2" s="13"/>
      <c r="BK2" s="11"/>
      <c r="BL2" s="13"/>
      <c r="BM2" s="14"/>
      <c r="BN2" t="s" s="15">
        <v>7</v>
      </c>
      <c r="BO2" t="s" s="15">
        <v>8</v>
      </c>
    </row>
    <row r="3" ht="15.75" customHeight="1">
      <c r="A3" s="8"/>
      <c r="B3" s="8"/>
      <c r="C3" t="s" s="16">
        <v>9</v>
      </c>
      <c r="D3" t="s" s="16">
        <v>10</v>
      </c>
      <c r="E3" t="s" s="16">
        <v>11</v>
      </c>
      <c r="F3" t="s" s="16">
        <v>10</v>
      </c>
      <c r="G3" t="s" s="16">
        <v>12</v>
      </c>
      <c r="H3" t="s" s="17">
        <v>13</v>
      </c>
      <c r="I3" s="18"/>
      <c r="J3" t="s" s="17">
        <v>14</v>
      </c>
      <c r="K3" s="19"/>
      <c r="L3" s="18"/>
      <c r="M3" t="s" s="9">
        <v>15</v>
      </c>
      <c r="N3" s="11"/>
      <c r="O3" t="s" s="9">
        <v>16</v>
      </c>
      <c r="P3" s="11"/>
      <c r="Q3" s="11"/>
      <c r="R3" t="s" s="9">
        <v>17</v>
      </c>
      <c r="S3" s="13"/>
      <c r="T3" s="11"/>
      <c r="U3" s="11"/>
      <c r="V3" t="s" s="9">
        <v>18</v>
      </c>
      <c r="W3" s="11"/>
      <c r="X3" s="11"/>
      <c r="Y3" s="11"/>
      <c r="Z3" s="11"/>
      <c r="AA3" s="11"/>
      <c r="AB3" s="11"/>
      <c r="AC3" s="11"/>
      <c r="AD3" t="s" s="9">
        <v>19</v>
      </c>
      <c r="AE3" t="s" s="17">
        <v>20</v>
      </c>
      <c r="AF3" s="20"/>
      <c r="AG3" s="20"/>
      <c r="AH3" s="21"/>
      <c r="AI3" s="11"/>
      <c r="AJ3" s="11"/>
      <c r="AK3" s="11"/>
      <c r="AL3" s="22"/>
      <c r="AM3" s="2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t="s" s="9">
        <v>21</v>
      </c>
      <c r="BE3" s="11"/>
      <c r="BF3" s="11"/>
      <c r="BG3" t="s" s="9">
        <v>22</v>
      </c>
      <c r="BH3" t="s" s="9">
        <v>23</v>
      </c>
      <c r="BI3" s="13"/>
      <c r="BJ3" t="s" s="9">
        <v>24</v>
      </c>
      <c r="BK3" s="11"/>
      <c r="BL3" s="13"/>
      <c r="BM3" t="s" s="23">
        <v>25</v>
      </c>
      <c r="BN3" s="24"/>
      <c r="BO3" s="24"/>
    </row>
    <row r="4" ht="51" customHeight="1">
      <c r="A4" s="8"/>
      <c r="B4" s="8"/>
      <c r="C4" s="25"/>
      <c r="D4" s="25"/>
      <c r="E4" s="25"/>
      <c r="F4" s="25"/>
      <c r="G4" s="25"/>
      <c r="H4" t="s" s="9">
        <v>26</v>
      </c>
      <c r="I4" t="s" s="9">
        <v>27</v>
      </c>
      <c r="J4" t="s" s="9">
        <v>28</v>
      </c>
      <c r="K4" t="s" s="9">
        <v>29</v>
      </c>
      <c r="L4" t="s" s="9">
        <v>27</v>
      </c>
      <c r="M4" t="s" s="9">
        <v>30</v>
      </c>
      <c r="N4" t="s" s="9">
        <v>27</v>
      </c>
      <c r="O4" t="s" s="9">
        <v>31</v>
      </c>
      <c r="P4" t="s" s="9">
        <v>29</v>
      </c>
      <c r="Q4" t="s" s="9">
        <v>27</v>
      </c>
      <c r="R4" t="s" s="9">
        <v>32</v>
      </c>
      <c r="S4" s="11"/>
      <c r="T4" t="s" s="9">
        <v>33</v>
      </c>
      <c r="U4" t="s" s="9">
        <v>34</v>
      </c>
      <c r="V4" t="s" s="9">
        <v>35</v>
      </c>
      <c r="W4" t="s" s="9">
        <v>27</v>
      </c>
      <c r="X4" t="s" s="9">
        <v>36</v>
      </c>
      <c r="Y4" t="s" s="9">
        <v>27</v>
      </c>
      <c r="Z4" t="s" s="9">
        <v>37</v>
      </c>
      <c r="AA4" t="s" s="9">
        <v>27</v>
      </c>
      <c r="AB4" t="s" s="9">
        <v>38</v>
      </c>
      <c r="AC4" t="s" s="9">
        <v>39</v>
      </c>
      <c r="AD4" s="11"/>
      <c r="AE4" t="s" s="9">
        <v>40</v>
      </c>
      <c r="AF4" t="s" s="9">
        <v>27</v>
      </c>
      <c r="AG4" t="s" s="9">
        <v>41</v>
      </c>
      <c r="AH4" t="s" s="9">
        <v>27</v>
      </c>
      <c r="AI4" t="s" s="9">
        <v>42</v>
      </c>
      <c r="AJ4" t="s" s="9">
        <v>27</v>
      </c>
      <c r="AK4" t="s" s="9">
        <v>43</v>
      </c>
      <c r="AL4" t="s" s="9">
        <v>27</v>
      </c>
      <c r="AM4" t="s" s="9">
        <v>44</v>
      </c>
      <c r="AN4" t="s" s="9">
        <v>45</v>
      </c>
      <c r="AO4" t="s" s="9">
        <v>27</v>
      </c>
      <c r="AP4" t="s" s="9">
        <v>46</v>
      </c>
      <c r="AQ4" t="s" s="9">
        <v>45</v>
      </c>
      <c r="AR4" t="s" s="9">
        <v>27</v>
      </c>
      <c r="AS4" t="s" s="9">
        <v>47</v>
      </c>
      <c r="AT4" t="s" s="9">
        <v>45</v>
      </c>
      <c r="AU4" t="s" s="9">
        <v>27</v>
      </c>
      <c r="AV4" t="s" s="9">
        <v>48</v>
      </c>
      <c r="AW4" t="s" s="9">
        <v>27</v>
      </c>
      <c r="AX4" t="s" s="9">
        <v>49</v>
      </c>
      <c r="AY4" t="s" s="9">
        <v>27</v>
      </c>
      <c r="AZ4" t="s" s="9">
        <v>50</v>
      </c>
      <c r="BA4" t="s" s="9">
        <v>27</v>
      </c>
      <c r="BB4" t="s" s="9">
        <v>51</v>
      </c>
      <c r="BC4" t="s" s="9">
        <v>27</v>
      </c>
      <c r="BD4" t="s" s="9">
        <v>52</v>
      </c>
      <c r="BE4" t="s" s="9">
        <v>53</v>
      </c>
      <c r="BF4" t="s" s="9">
        <v>54</v>
      </c>
      <c r="BG4" s="11"/>
      <c r="BH4" t="s" s="9">
        <v>55</v>
      </c>
      <c r="BI4" t="s" s="9">
        <v>27</v>
      </c>
      <c r="BJ4" t="s" s="9">
        <v>56</v>
      </c>
      <c r="BK4" t="s" s="9">
        <v>57</v>
      </c>
      <c r="BL4" t="s" s="9">
        <v>27</v>
      </c>
      <c r="BM4" s="26"/>
      <c r="BN4" s="27"/>
      <c r="BO4" s="27"/>
    </row>
    <row r="5" ht="66.95" customHeight="1">
      <c r="A5" s="8"/>
      <c r="B5" s="8"/>
      <c r="C5" t="s" s="9">
        <v>58</v>
      </c>
      <c r="D5" t="s" s="9">
        <v>59</v>
      </c>
      <c r="E5" t="s" s="9">
        <v>58</v>
      </c>
      <c r="F5" t="s" s="9">
        <v>60</v>
      </c>
      <c r="G5" t="s" s="9">
        <v>61</v>
      </c>
      <c r="H5" t="s" s="9">
        <v>62</v>
      </c>
      <c r="I5" t="s" s="9">
        <v>39</v>
      </c>
      <c r="J5" t="s" s="9">
        <v>63</v>
      </c>
      <c r="K5" t="s" s="9">
        <v>64</v>
      </c>
      <c r="L5" t="s" s="9">
        <v>58</v>
      </c>
      <c r="M5" t="s" s="9">
        <v>65</v>
      </c>
      <c r="N5" t="s" s="9">
        <v>58</v>
      </c>
      <c r="O5" t="s" s="9">
        <v>63</v>
      </c>
      <c r="P5" t="s" s="9">
        <v>64</v>
      </c>
      <c r="Q5" t="s" s="9">
        <v>58</v>
      </c>
      <c r="R5" t="s" s="9">
        <v>66</v>
      </c>
      <c r="S5" t="s" s="9">
        <v>39</v>
      </c>
      <c r="T5" t="s" s="9">
        <v>39</v>
      </c>
      <c r="U5" t="s" s="9">
        <v>39</v>
      </c>
      <c r="V5" t="s" s="9">
        <v>67</v>
      </c>
      <c r="W5" t="s" s="9">
        <v>39</v>
      </c>
      <c r="X5" t="s" s="9">
        <v>62</v>
      </c>
      <c r="Y5" t="s" s="9">
        <v>39</v>
      </c>
      <c r="Z5" t="s" s="9">
        <v>62</v>
      </c>
      <c r="AA5" t="s" s="9">
        <v>39</v>
      </c>
      <c r="AB5" t="s" s="9">
        <v>68</v>
      </c>
      <c r="AC5" t="s" s="9">
        <v>39</v>
      </c>
      <c r="AD5" t="s" s="9">
        <v>61</v>
      </c>
      <c r="AE5" t="s" s="17">
        <v>69</v>
      </c>
      <c r="AF5" s="20"/>
      <c r="AG5" s="28"/>
      <c r="AH5" s="28"/>
      <c r="AI5" s="28"/>
      <c r="AJ5" s="28"/>
      <c r="AK5" s="28"/>
      <c r="AL5" s="20"/>
      <c r="AM5" s="20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9"/>
      <c r="BH5" s="30"/>
      <c r="BI5" s="30"/>
      <c r="BJ5" s="30"/>
      <c r="BK5" s="30"/>
      <c r="BL5" s="30"/>
      <c r="BM5" s="32"/>
      <c r="BN5" s="33"/>
      <c r="BO5" s="27"/>
    </row>
    <row r="6" ht="15.95" customHeight="1">
      <c r="A6" s="34">
        <v>1120152766</v>
      </c>
      <c r="B6" t="s" s="35">
        <v>154</v>
      </c>
      <c r="C6" s="75"/>
      <c r="D6" s="48"/>
      <c r="E6" s="48"/>
      <c r="F6" s="49"/>
      <c r="G6" s="75"/>
      <c r="H6" s="49">
        <v>1</v>
      </c>
      <c r="I6" s="34">
        <v>0.1</v>
      </c>
      <c r="J6" s="47"/>
      <c r="K6" s="48"/>
      <c r="L6" s="48"/>
      <c r="M6" s="48"/>
      <c r="N6" s="48"/>
      <c r="O6" s="48"/>
      <c r="P6" s="48"/>
      <c r="Q6" s="48"/>
      <c r="R6" s="48"/>
      <c r="S6" s="49"/>
      <c r="T6" s="34"/>
      <c r="U6" s="34"/>
      <c r="V6" s="47"/>
      <c r="W6" s="48"/>
      <c r="X6" s="48"/>
      <c r="Y6" s="48"/>
      <c r="Z6" s="48"/>
      <c r="AA6" s="48"/>
      <c r="AB6" s="49"/>
      <c r="AC6" s="34"/>
      <c r="AD6" s="34">
        <f>I6</f>
        <v>0.1</v>
      </c>
      <c r="AE6" s="34"/>
      <c r="AF6" s="34"/>
      <c r="AG6" s="34"/>
      <c r="AH6" s="34"/>
      <c r="AI6" t="s" s="76">
        <v>155</v>
      </c>
      <c r="AJ6" s="77">
        <v>0.1</v>
      </c>
      <c r="AK6" s="48"/>
      <c r="AL6" s="48"/>
      <c r="AM6" s="49"/>
      <c r="AN6" s="34"/>
      <c r="AO6" s="34"/>
      <c r="AP6" s="53"/>
      <c r="AQ6" s="48"/>
      <c r="AR6" s="48"/>
      <c r="AS6" s="48"/>
      <c r="AT6" s="48"/>
      <c r="AU6" s="49"/>
      <c r="AV6" t="s" s="35">
        <v>71</v>
      </c>
      <c r="AW6" s="34">
        <v>0.1</v>
      </c>
      <c r="AX6" s="34"/>
      <c r="AY6" s="47"/>
      <c r="AZ6" s="48"/>
      <c r="BA6" s="49"/>
      <c r="BB6" s="34"/>
      <c r="BC6" s="34"/>
      <c r="BD6" s="47"/>
      <c r="BE6" s="48"/>
      <c r="BF6" s="48"/>
      <c r="BG6" s="48">
        <f>AF6+AJ6+AH6+AO6+AW6+AY6+BC6</f>
        <v>0.2</v>
      </c>
      <c r="BH6" s="48"/>
      <c r="BI6" s="48"/>
      <c r="BJ6" t="s" s="70">
        <v>156</v>
      </c>
      <c r="BK6" s="48"/>
      <c r="BL6" s="48">
        <v>0.3</v>
      </c>
      <c r="BM6" s="48">
        <v>0.3</v>
      </c>
      <c r="BN6" s="57">
        <f>G6+AD6+BG6+BM6</f>
        <v>0.6000000000000001</v>
      </c>
      <c r="BO6" s="57">
        <v>19</v>
      </c>
    </row>
    <row r="7" ht="15.95" customHeight="1">
      <c r="A7" s="34">
        <v>1120152767</v>
      </c>
      <c r="B7" t="s" s="35">
        <v>157</v>
      </c>
      <c r="C7" s="78">
        <v>1.4</v>
      </c>
      <c r="D7" t="s" s="79">
        <v>158</v>
      </c>
      <c r="E7" s="60"/>
      <c r="F7" s="61"/>
      <c r="G7" s="78">
        <v>1.4</v>
      </c>
      <c r="H7" s="61">
        <v>2</v>
      </c>
      <c r="I7" s="34">
        <v>0.2</v>
      </c>
      <c r="J7" s="58"/>
      <c r="K7" s="60"/>
      <c r="L7" s="60"/>
      <c r="M7" s="60"/>
      <c r="N7" s="60"/>
      <c r="O7" s="60"/>
      <c r="P7" s="60"/>
      <c r="Q7" s="60"/>
      <c r="R7" s="60"/>
      <c r="S7" s="61"/>
      <c r="T7" s="34"/>
      <c r="U7" t="s" s="35">
        <v>129</v>
      </c>
      <c r="V7" t="s" s="71">
        <v>159</v>
      </c>
      <c r="W7" s="60">
        <v>0.6</v>
      </c>
      <c r="X7" s="60"/>
      <c r="Y7" s="60"/>
      <c r="Z7" s="60"/>
      <c r="AA7" s="60"/>
      <c r="AB7" s="61"/>
      <c r="AC7" s="34"/>
      <c r="AD7" s="34">
        <v>0.9</v>
      </c>
      <c r="AE7" t="s" s="35">
        <v>71</v>
      </c>
      <c r="AF7" s="34">
        <v>0.6</v>
      </c>
      <c r="AG7" s="34"/>
      <c r="AH7" s="34"/>
      <c r="AI7" t="s" s="80">
        <v>155</v>
      </c>
      <c r="AJ7" s="77">
        <v>0.1</v>
      </c>
      <c r="AK7" s="60"/>
      <c r="AL7" s="60"/>
      <c r="AM7" t="s" s="64">
        <v>71</v>
      </c>
      <c r="AN7" t="s" s="35">
        <v>89</v>
      </c>
      <c r="AO7" s="34">
        <v>0.4</v>
      </c>
      <c r="AP7" s="53"/>
      <c r="AQ7" s="60"/>
      <c r="AR7" s="60"/>
      <c r="AS7" s="60"/>
      <c r="AT7" s="60"/>
      <c r="AU7" s="61"/>
      <c r="AV7" s="34"/>
      <c r="AW7" s="34"/>
      <c r="AX7" s="34"/>
      <c r="AY7" s="58"/>
      <c r="AZ7" s="60"/>
      <c r="BA7" s="61"/>
      <c r="BB7" s="34"/>
      <c r="BC7" s="34"/>
      <c r="BD7" s="58"/>
      <c r="BE7" s="60"/>
      <c r="BF7" s="60"/>
      <c r="BG7" s="60">
        <f>AF7+AJ7+AH7+AO7+AW7+AY7+BC7</f>
        <v>1.1</v>
      </c>
      <c r="BH7" s="72"/>
      <c r="BI7" s="72"/>
      <c r="BJ7" t="s" s="59">
        <v>156</v>
      </c>
      <c r="BK7" s="60"/>
      <c r="BL7" s="60">
        <v>0.3</v>
      </c>
      <c r="BM7" s="60">
        <v>0.3</v>
      </c>
      <c r="BN7" s="60">
        <f>G7+AD7+BG7+BM7</f>
        <v>3.7</v>
      </c>
      <c r="BO7" s="60">
        <v>5</v>
      </c>
    </row>
    <row r="8" ht="15.95" customHeight="1">
      <c r="A8" s="34">
        <v>1120152768</v>
      </c>
      <c r="B8" t="s" s="35">
        <v>160</v>
      </c>
      <c r="C8" s="58"/>
      <c r="D8" s="60"/>
      <c r="E8" s="60"/>
      <c r="F8" s="61"/>
      <c r="G8" s="58"/>
      <c r="H8" s="61">
        <v>4</v>
      </c>
      <c r="I8" s="34">
        <v>0.4</v>
      </c>
      <c r="J8" s="58"/>
      <c r="K8" s="60"/>
      <c r="L8" s="60"/>
      <c r="M8" s="60"/>
      <c r="N8" s="60"/>
      <c r="O8" s="60"/>
      <c r="P8" s="60"/>
      <c r="Q8" s="60"/>
      <c r="R8" s="60"/>
      <c r="S8" s="61"/>
      <c r="T8" s="34"/>
      <c r="U8" s="34"/>
      <c r="V8" s="58"/>
      <c r="W8" s="60"/>
      <c r="X8" s="60"/>
      <c r="Y8" s="60"/>
      <c r="Z8" s="60"/>
      <c r="AA8" s="60"/>
      <c r="AB8" s="61"/>
      <c r="AC8" s="34"/>
      <c r="AD8" s="34">
        <v>0.4</v>
      </c>
      <c r="AE8" s="34"/>
      <c r="AF8" s="34"/>
      <c r="AG8" s="34"/>
      <c r="AH8" s="34"/>
      <c r="AI8" s="78"/>
      <c r="AJ8" s="77"/>
      <c r="AK8" s="60"/>
      <c r="AL8" s="60"/>
      <c r="AM8" s="61"/>
      <c r="AN8" s="34"/>
      <c r="AO8" s="34"/>
      <c r="AP8" s="53"/>
      <c r="AQ8" s="60"/>
      <c r="AR8" s="60"/>
      <c r="AS8" s="60"/>
      <c r="AT8" s="60"/>
      <c r="AU8" s="61"/>
      <c r="AV8" s="34"/>
      <c r="AW8" s="34"/>
      <c r="AX8" s="34"/>
      <c r="AY8" s="58"/>
      <c r="AZ8" s="60"/>
      <c r="BA8" s="61"/>
      <c r="BB8" s="34"/>
      <c r="BC8" s="34"/>
      <c r="BD8" s="58"/>
      <c r="BE8" s="60"/>
      <c r="BF8" s="60"/>
      <c r="BG8" s="60">
        <f>AF8+AJ8+AH8+AO8+AW8+AY8+BC8</f>
        <v>0</v>
      </c>
      <c r="BH8" s="60"/>
      <c r="BI8" s="60"/>
      <c r="BJ8" s="60"/>
      <c r="BK8" s="60"/>
      <c r="BL8" s="60"/>
      <c r="BM8" s="60"/>
      <c r="BN8" s="60">
        <f>G8+AD8+BG8+BM8</f>
        <v>0.4</v>
      </c>
      <c r="BO8" s="60">
        <v>21</v>
      </c>
    </row>
    <row r="9" ht="15.95" customHeight="1">
      <c r="A9" s="34">
        <v>1120152770</v>
      </c>
      <c r="B9" t="s" s="35">
        <v>161</v>
      </c>
      <c r="C9" s="78">
        <v>1.6</v>
      </c>
      <c r="D9" t="s" s="79">
        <v>162</v>
      </c>
      <c r="E9" s="60"/>
      <c r="F9" s="61"/>
      <c r="G9" s="78">
        <v>1.6</v>
      </c>
      <c r="H9" s="61">
        <v>3</v>
      </c>
      <c r="I9" s="34">
        <v>0.3</v>
      </c>
      <c r="J9" s="58"/>
      <c r="K9" s="60"/>
      <c r="L9" s="60"/>
      <c r="M9" s="60"/>
      <c r="N9" s="60"/>
      <c r="O9" s="60"/>
      <c r="P9" s="60"/>
      <c r="Q9" s="60"/>
      <c r="R9" s="60"/>
      <c r="S9" s="61"/>
      <c r="T9" t="s" s="35">
        <v>95</v>
      </c>
      <c r="U9" s="34"/>
      <c r="V9" s="58"/>
      <c r="W9" s="60"/>
      <c r="X9" t="s" s="59">
        <v>114</v>
      </c>
      <c r="Y9" s="60">
        <v>0.1</v>
      </c>
      <c r="Z9" s="60"/>
      <c r="AA9" s="60"/>
      <c r="AB9" s="61"/>
      <c r="AC9" s="34"/>
      <c r="AD9" s="34">
        <v>0.4</v>
      </c>
      <c r="AE9" t="s" s="35">
        <v>71</v>
      </c>
      <c r="AF9" s="34">
        <v>0.6</v>
      </c>
      <c r="AG9" s="34"/>
      <c r="AH9" s="34"/>
      <c r="AI9" t="s" s="80">
        <v>155</v>
      </c>
      <c r="AJ9" s="77">
        <v>0.1</v>
      </c>
      <c r="AK9" s="60"/>
      <c r="AL9" s="60"/>
      <c r="AM9" t="s" s="64">
        <v>71</v>
      </c>
      <c r="AN9" t="s" s="35">
        <v>92</v>
      </c>
      <c r="AO9" s="34">
        <v>0.1</v>
      </c>
      <c r="AP9" s="53"/>
      <c r="AQ9" s="60"/>
      <c r="AR9" s="60"/>
      <c r="AS9" s="60"/>
      <c r="AT9" s="60"/>
      <c r="AU9" s="61"/>
      <c r="AV9" s="34"/>
      <c r="AW9" s="34"/>
      <c r="AX9" s="34"/>
      <c r="AY9" s="58"/>
      <c r="AZ9" s="60"/>
      <c r="BA9" s="61"/>
      <c r="BB9" s="34"/>
      <c r="BC9" s="34"/>
      <c r="BD9" s="58"/>
      <c r="BE9" s="60"/>
      <c r="BF9" s="60"/>
      <c r="BG9" s="60">
        <f>AF9+AJ9+AH9+AO9+AW9+AY9+BC9</f>
        <v>0.7999999999999999</v>
      </c>
      <c r="BH9" s="60"/>
      <c r="BI9" s="60"/>
      <c r="BJ9" t="s" s="59">
        <v>163</v>
      </c>
      <c r="BK9" s="60"/>
      <c r="BL9" s="60">
        <v>0.3</v>
      </c>
      <c r="BM9" s="60">
        <v>0.3</v>
      </c>
      <c r="BN9" s="60">
        <f>G9+AD9+BG9+BM9</f>
        <v>3.1</v>
      </c>
      <c r="BO9" s="60">
        <v>9</v>
      </c>
    </row>
    <row r="10" ht="15.95" customHeight="1">
      <c r="A10" s="34">
        <v>1120152771</v>
      </c>
      <c r="B10" t="s" s="35">
        <v>164</v>
      </c>
      <c r="C10" s="58"/>
      <c r="D10" s="60"/>
      <c r="E10" s="81"/>
      <c r="F10" s="61"/>
      <c r="G10" s="58"/>
      <c r="H10" s="61">
        <v>2</v>
      </c>
      <c r="I10" s="34">
        <v>0.2</v>
      </c>
      <c r="J10" s="58"/>
      <c r="K10" s="60"/>
      <c r="L10" s="60"/>
      <c r="M10" s="60"/>
      <c r="N10" s="60"/>
      <c r="O10" s="60"/>
      <c r="P10" s="60"/>
      <c r="Q10" s="60"/>
      <c r="R10" s="60"/>
      <c r="S10" s="61"/>
      <c r="T10" t="s" s="35">
        <v>95</v>
      </c>
      <c r="U10" t="s" s="35">
        <v>129</v>
      </c>
      <c r="V10" s="58"/>
      <c r="W10" s="60"/>
      <c r="X10" s="60"/>
      <c r="Y10" s="60"/>
      <c r="Z10" t="s" s="59">
        <v>165</v>
      </c>
      <c r="AA10" s="60">
        <v>0.2</v>
      </c>
      <c r="AB10" s="61"/>
      <c r="AC10" s="34"/>
      <c r="AD10" s="34">
        <v>0.8</v>
      </c>
      <c r="AE10" s="34"/>
      <c r="AF10" s="34"/>
      <c r="AG10" s="34"/>
      <c r="AH10" s="34"/>
      <c r="AI10" s="78"/>
      <c r="AJ10" s="77"/>
      <c r="AK10" s="60"/>
      <c r="AL10" s="60"/>
      <c r="AM10" s="61"/>
      <c r="AN10" s="34"/>
      <c r="AO10" s="34"/>
      <c r="AP10" s="53"/>
      <c r="AQ10" s="60"/>
      <c r="AR10" s="60"/>
      <c r="AS10" s="60"/>
      <c r="AT10" s="60"/>
      <c r="AU10" s="61"/>
      <c r="AV10" s="34"/>
      <c r="AW10" s="34"/>
      <c r="AX10" s="34"/>
      <c r="AY10" s="58"/>
      <c r="AZ10" s="60"/>
      <c r="BA10" s="61"/>
      <c r="BB10" s="34"/>
      <c r="BC10" s="34"/>
      <c r="BD10" s="58"/>
      <c r="BE10" s="60"/>
      <c r="BF10" s="60"/>
      <c r="BG10" s="60">
        <f>AF10+AJ10+AH10+AO10+AW10+AY10+BC10</f>
        <v>0</v>
      </c>
      <c r="BH10" s="72"/>
      <c r="BI10" s="72"/>
      <c r="BJ10" t="s" s="82">
        <v>166</v>
      </c>
      <c r="BK10" s="60"/>
      <c r="BL10" s="60">
        <v>0.2</v>
      </c>
      <c r="BM10" s="60">
        <v>0.2</v>
      </c>
      <c r="BN10" s="60">
        <f>G10+AD10+BG10+BM10</f>
        <v>1</v>
      </c>
      <c r="BO10" s="60">
        <v>18</v>
      </c>
    </row>
    <row r="11" ht="15.95" customHeight="1">
      <c r="A11" s="34">
        <v>1120152772</v>
      </c>
      <c r="B11" t="s" s="35">
        <v>167</v>
      </c>
      <c r="C11" s="78">
        <v>1.2</v>
      </c>
      <c r="D11" t="s" s="79">
        <v>168</v>
      </c>
      <c r="E11" s="60"/>
      <c r="F11" s="61"/>
      <c r="G11" s="78">
        <v>1.2</v>
      </c>
      <c r="H11" s="61">
        <v>2</v>
      </c>
      <c r="I11" s="34">
        <v>0.2</v>
      </c>
      <c r="J11" s="58"/>
      <c r="K11" s="60"/>
      <c r="L11" s="60"/>
      <c r="M11" s="60"/>
      <c r="N11" s="60"/>
      <c r="O11" s="60"/>
      <c r="P11" s="60"/>
      <c r="Q11" s="60"/>
      <c r="R11" s="60"/>
      <c r="S11" s="61"/>
      <c r="T11" t="s" s="35">
        <v>95</v>
      </c>
      <c r="U11" t="s" s="35">
        <v>129</v>
      </c>
      <c r="V11" s="58"/>
      <c r="W11" s="60"/>
      <c r="X11" s="60"/>
      <c r="Y11" s="60"/>
      <c r="Z11" s="60"/>
      <c r="AA11" s="60"/>
      <c r="AB11" s="61">
        <v>3</v>
      </c>
      <c r="AC11" s="34">
        <v>0.3</v>
      </c>
      <c r="AD11" s="34">
        <v>0.9</v>
      </c>
      <c r="AE11" t="s" s="35">
        <v>71</v>
      </c>
      <c r="AF11" s="34">
        <v>0.6</v>
      </c>
      <c r="AG11" s="34"/>
      <c r="AH11" s="34"/>
      <c r="AI11" t="s" s="80">
        <v>155</v>
      </c>
      <c r="AJ11" s="77">
        <v>0.1</v>
      </c>
      <c r="AK11" s="60"/>
      <c r="AL11" s="60"/>
      <c r="AM11" t="s" s="64">
        <v>71</v>
      </c>
      <c r="AN11" t="s" s="83">
        <v>169</v>
      </c>
      <c r="AO11" s="84">
        <v>0.8</v>
      </c>
      <c r="AP11" s="53"/>
      <c r="AQ11" s="60"/>
      <c r="AR11" s="60"/>
      <c r="AS11" s="60"/>
      <c r="AT11" s="60"/>
      <c r="AU11" s="61"/>
      <c r="AV11" s="34"/>
      <c r="AW11" s="34"/>
      <c r="AX11" s="34"/>
      <c r="AY11" s="58"/>
      <c r="AZ11" s="60"/>
      <c r="BA11" s="61"/>
      <c r="BB11" t="s" s="35">
        <v>71</v>
      </c>
      <c r="BC11" s="34">
        <v>0.1</v>
      </c>
      <c r="BD11" s="58"/>
      <c r="BE11" s="60"/>
      <c r="BF11" s="60"/>
      <c r="BG11" s="60">
        <f>AF11+AJ11+AH11+AO11+AW11+AY11+BC11</f>
        <v>1.6</v>
      </c>
      <c r="BH11" s="60"/>
      <c r="BI11" s="60"/>
      <c r="BJ11" t="s" s="59">
        <v>156</v>
      </c>
      <c r="BK11" s="60"/>
      <c r="BL11" s="60">
        <v>0.3</v>
      </c>
      <c r="BM11" s="60">
        <v>0.3</v>
      </c>
      <c r="BN11" s="60">
        <f>G11+AD11+BG11+BM11</f>
        <v>4</v>
      </c>
      <c r="BO11" s="60">
        <v>1</v>
      </c>
    </row>
    <row r="12" ht="15.95" customHeight="1">
      <c r="A12" s="34">
        <v>1120152773</v>
      </c>
      <c r="B12" t="s" s="35">
        <v>170</v>
      </c>
      <c r="C12" s="78">
        <v>1.2</v>
      </c>
      <c r="D12" t="s" s="79">
        <v>171</v>
      </c>
      <c r="E12" s="60"/>
      <c r="F12" s="61"/>
      <c r="G12" s="78">
        <v>1.2</v>
      </c>
      <c r="H12" s="61">
        <v>4</v>
      </c>
      <c r="I12" s="34">
        <v>0.4</v>
      </c>
      <c r="J12" s="58"/>
      <c r="K12" s="60"/>
      <c r="L12" s="60"/>
      <c r="M12" s="60"/>
      <c r="N12" s="60"/>
      <c r="O12" s="60"/>
      <c r="P12" s="60"/>
      <c r="Q12" s="60"/>
      <c r="R12" s="60"/>
      <c r="S12" s="61"/>
      <c r="T12" s="34"/>
      <c r="U12" t="s" s="35">
        <v>129</v>
      </c>
      <c r="V12" s="58"/>
      <c r="W12" s="60"/>
      <c r="X12" t="s" s="59">
        <v>172</v>
      </c>
      <c r="Y12" s="60">
        <v>0.25</v>
      </c>
      <c r="Z12" s="60"/>
      <c r="AA12" s="60"/>
      <c r="AB12" s="61"/>
      <c r="AC12" s="34"/>
      <c r="AD12" s="34">
        <v>0.75</v>
      </c>
      <c r="AE12" t="s" s="35">
        <v>71</v>
      </c>
      <c r="AF12" s="34">
        <v>0.6</v>
      </c>
      <c r="AG12" s="34"/>
      <c r="AH12" s="34"/>
      <c r="AI12" t="s" s="80">
        <v>155</v>
      </c>
      <c r="AJ12" s="77">
        <v>0.1</v>
      </c>
      <c r="AK12" s="60"/>
      <c r="AL12" s="60"/>
      <c r="AM12" t="s" s="64">
        <v>71</v>
      </c>
      <c r="AN12" t="s" s="35">
        <v>72</v>
      </c>
      <c r="AO12" s="34">
        <v>0.3</v>
      </c>
      <c r="AP12" s="53"/>
      <c r="AQ12" s="60"/>
      <c r="AR12" s="60"/>
      <c r="AS12" s="60"/>
      <c r="AT12" s="60"/>
      <c r="AU12" s="61"/>
      <c r="AV12" s="34"/>
      <c r="AW12" s="34"/>
      <c r="AX12" s="34"/>
      <c r="AY12" s="58"/>
      <c r="AZ12" s="60"/>
      <c r="BA12" s="61"/>
      <c r="BB12" s="34"/>
      <c r="BC12" s="34"/>
      <c r="BD12" s="58"/>
      <c r="BE12" s="60"/>
      <c r="BF12" s="60"/>
      <c r="BG12" s="60">
        <f>AF12+AJ12+AH12+AO12+AW12+AY12+BC12</f>
        <v>1</v>
      </c>
      <c r="BH12" s="60"/>
      <c r="BI12" s="60"/>
      <c r="BJ12" t="s" s="59">
        <v>156</v>
      </c>
      <c r="BK12" s="60"/>
      <c r="BL12" s="60">
        <v>0.3</v>
      </c>
      <c r="BM12" s="60">
        <v>0.3</v>
      </c>
      <c r="BN12" s="60">
        <f>G12+AD12+BG12+BM12</f>
        <v>3.25</v>
      </c>
      <c r="BO12" s="60">
        <v>8</v>
      </c>
    </row>
    <row r="13" ht="15.95" customHeight="1">
      <c r="A13" s="34">
        <v>1120152774</v>
      </c>
      <c r="B13" t="s" s="35">
        <v>173</v>
      </c>
      <c r="C13" s="58"/>
      <c r="D13" s="60"/>
      <c r="E13" s="60"/>
      <c r="F13" s="61"/>
      <c r="G13" s="58"/>
      <c r="H13" s="61">
        <v>4</v>
      </c>
      <c r="I13" s="34">
        <v>0.4</v>
      </c>
      <c r="J13" s="58"/>
      <c r="K13" s="60"/>
      <c r="L13" s="60"/>
      <c r="M13" s="60"/>
      <c r="N13" s="60"/>
      <c r="O13" s="60"/>
      <c r="P13" s="60"/>
      <c r="Q13" s="60"/>
      <c r="R13" s="60"/>
      <c r="S13" s="61"/>
      <c r="T13" t="s" s="35">
        <v>95</v>
      </c>
      <c r="U13" t="s" s="35">
        <v>129</v>
      </c>
      <c r="V13" s="58"/>
      <c r="W13" s="60"/>
      <c r="X13" s="60"/>
      <c r="Y13" s="60"/>
      <c r="Z13" s="60"/>
      <c r="AA13" s="60"/>
      <c r="AB13" s="61">
        <v>2</v>
      </c>
      <c r="AC13" s="34">
        <v>0.2</v>
      </c>
      <c r="AD13" s="34">
        <v>1</v>
      </c>
      <c r="AE13" t="s" s="35">
        <v>71</v>
      </c>
      <c r="AF13" s="34">
        <v>0.6</v>
      </c>
      <c r="AG13" s="34"/>
      <c r="AH13" s="34"/>
      <c r="AI13" t="s" s="80">
        <v>155</v>
      </c>
      <c r="AJ13" s="77">
        <v>0.1</v>
      </c>
      <c r="AK13" s="60"/>
      <c r="AL13" s="60"/>
      <c r="AM13" t="s" s="64">
        <v>71</v>
      </c>
      <c r="AN13" t="s" s="35">
        <v>72</v>
      </c>
      <c r="AO13" s="34">
        <v>0.3</v>
      </c>
      <c r="AP13" s="53"/>
      <c r="AQ13" s="60"/>
      <c r="AR13" s="60"/>
      <c r="AS13" s="60"/>
      <c r="AT13" s="60"/>
      <c r="AU13" s="61"/>
      <c r="AV13" s="34"/>
      <c r="AW13" s="34"/>
      <c r="AX13" s="34"/>
      <c r="AY13" s="58"/>
      <c r="AZ13" s="60"/>
      <c r="BA13" s="61"/>
      <c r="BB13" s="34"/>
      <c r="BC13" s="34"/>
      <c r="BD13" s="58"/>
      <c r="BE13" s="60"/>
      <c r="BF13" s="60"/>
      <c r="BG13" s="60">
        <f>AF13+AJ13+AH13+AO13+AW13+AY13+BC13</f>
        <v>1</v>
      </c>
      <c r="BH13" s="72"/>
      <c r="BI13" s="72"/>
      <c r="BJ13" t="s" s="59">
        <v>156</v>
      </c>
      <c r="BK13" s="60"/>
      <c r="BL13" s="60">
        <v>0.3</v>
      </c>
      <c r="BM13" s="60">
        <v>0.3</v>
      </c>
      <c r="BN13" s="60">
        <f>G13+AD13+BG13+BM13</f>
        <v>2.3</v>
      </c>
      <c r="BO13" s="60">
        <v>13</v>
      </c>
    </row>
    <row r="14" ht="15.95" customHeight="1">
      <c r="A14" s="34">
        <v>1120152775</v>
      </c>
      <c r="B14" t="s" s="35">
        <v>174</v>
      </c>
      <c r="C14" s="78">
        <v>1.2</v>
      </c>
      <c r="D14" t="s" s="79">
        <v>175</v>
      </c>
      <c r="E14" s="60"/>
      <c r="F14" s="61"/>
      <c r="G14" s="78">
        <v>1.2</v>
      </c>
      <c r="H14" s="61">
        <v>3</v>
      </c>
      <c r="I14" s="34">
        <v>0.3</v>
      </c>
      <c r="J14" s="58"/>
      <c r="K14" s="60"/>
      <c r="L14" s="60"/>
      <c r="M14" s="60"/>
      <c r="N14" s="60"/>
      <c r="O14" s="60"/>
      <c r="P14" s="60"/>
      <c r="Q14" s="60"/>
      <c r="R14" s="60"/>
      <c r="S14" s="61"/>
      <c r="T14" s="34"/>
      <c r="U14" t="s" s="35">
        <v>129</v>
      </c>
      <c r="V14" s="58"/>
      <c r="W14" s="60"/>
      <c r="X14" t="s" s="59">
        <v>114</v>
      </c>
      <c r="Y14" s="60">
        <v>0.1</v>
      </c>
      <c r="Z14" s="60"/>
      <c r="AA14" s="60"/>
      <c r="AB14" s="61"/>
      <c r="AC14" s="34"/>
      <c r="AD14" s="34">
        <v>0.5</v>
      </c>
      <c r="AE14" t="s" s="35">
        <v>71</v>
      </c>
      <c r="AF14" s="34">
        <v>0.6</v>
      </c>
      <c r="AG14" s="34"/>
      <c r="AH14" s="34"/>
      <c r="AI14" t="s" s="80">
        <v>155</v>
      </c>
      <c r="AJ14" s="77">
        <v>0.1</v>
      </c>
      <c r="AK14" s="60"/>
      <c r="AL14" s="60"/>
      <c r="AM14" t="s" s="64">
        <v>71</v>
      </c>
      <c r="AN14" t="s" s="83">
        <v>176</v>
      </c>
      <c r="AO14" s="84">
        <v>1.1</v>
      </c>
      <c r="AP14" s="53"/>
      <c r="AQ14" s="60"/>
      <c r="AR14" s="60"/>
      <c r="AS14" s="60"/>
      <c r="AT14" s="60"/>
      <c r="AU14" s="61"/>
      <c r="AV14" t="s" s="35">
        <v>71</v>
      </c>
      <c r="AW14" s="34">
        <v>0.1</v>
      </c>
      <c r="AX14" s="34"/>
      <c r="AY14" s="58"/>
      <c r="AZ14" s="60"/>
      <c r="BA14" s="61"/>
      <c r="BB14" t="s" s="35">
        <v>71</v>
      </c>
      <c r="BC14" s="34">
        <v>0.1</v>
      </c>
      <c r="BD14" s="58"/>
      <c r="BE14" s="60"/>
      <c r="BF14" s="60"/>
      <c r="BG14" s="60">
        <f>AF14+AJ14+AH14+AO14+AW14+AY14+BC14</f>
        <v>2</v>
      </c>
      <c r="BH14" s="60"/>
      <c r="BI14" s="60"/>
      <c r="BJ14" t="s" s="59">
        <v>163</v>
      </c>
      <c r="BK14" s="60"/>
      <c r="BL14" s="60">
        <v>0.3</v>
      </c>
      <c r="BM14" s="60">
        <v>0.3</v>
      </c>
      <c r="BN14" s="60">
        <f>G14+AD14+BG14+BM14</f>
        <v>4</v>
      </c>
      <c r="BO14" s="60">
        <v>2</v>
      </c>
    </row>
    <row r="15" ht="15.95" customHeight="1">
      <c r="A15" s="34">
        <v>1120152776</v>
      </c>
      <c r="B15" t="s" s="35">
        <v>177</v>
      </c>
      <c r="C15" s="58"/>
      <c r="D15" s="60"/>
      <c r="E15" s="81"/>
      <c r="F15" s="61"/>
      <c r="G15" s="58"/>
      <c r="H15" s="61">
        <v>3</v>
      </c>
      <c r="I15" s="34">
        <v>0.3</v>
      </c>
      <c r="J15" s="58"/>
      <c r="K15" s="60"/>
      <c r="L15" s="60"/>
      <c r="M15" s="60"/>
      <c r="N15" s="60"/>
      <c r="O15" s="60"/>
      <c r="P15" s="60"/>
      <c r="Q15" s="60"/>
      <c r="R15" s="60"/>
      <c r="S15" s="61"/>
      <c r="T15" s="34"/>
      <c r="U15" s="34"/>
      <c r="V15" s="58"/>
      <c r="W15" s="60"/>
      <c r="X15" s="60"/>
      <c r="Y15" s="60"/>
      <c r="Z15" s="60"/>
      <c r="AA15" s="60"/>
      <c r="AB15" s="61"/>
      <c r="AC15" s="34"/>
      <c r="AD15" s="34">
        <v>0.3</v>
      </c>
      <c r="AE15" t="s" s="35">
        <v>71</v>
      </c>
      <c r="AF15" s="34">
        <v>0.6</v>
      </c>
      <c r="AG15" s="34"/>
      <c r="AH15" s="34"/>
      <c r="AI15" s="78"/>
      <c r="AJ15" s="77"/>
      <c r="AK15" s="60"/>
      <c r="AL15" s="60"/>
      <c r="AM15" t="s" s="64">
        <v>71</v>
      </c>
      <c r="AN15" t="s" s="35">
        <v>72</v>
      </c>
      <c r="AO15" s="34">
        <v>0.3</v>
      </c>
      <c r="AP15" s="53"/>
      <c r="AQ15" s="60"/>
      <c r="AR15" s="60"/>
      <c r="AS15" s="60"/>
      <c r="AT15" s="60"/>
      <c r="AU15" s="61"/>
      <c r="AV15" s="34"/>
      <c r="AW15" s="34"/>
      <c r="AX15" s="34"/>
      <c r="AY15" s="58"/>
      <c r="AZ15" s="60"/>
      <c r="BA15" s="61"/>
      <c r="BB15" t="s" s="35">
        <v>71</v>
      </c>
      <c r="BC15" s="34">
        <v>0.1</v>
      </c>
      <c r="BD15" s="58"/>
      <c r="BE15" s="60"/>
      <c r="BF15" s="60"/>
      <c r="BG15" s="60">
        <f>AF15+AJ15+AH15+AO15+AW15+AY15+BC15</f>
        <v>0.9999999999999999</v>
      </c>
      <c r="BH15" s="60"/>
      <c r="BI15" s="60"/>
      <c r="BJ15" t="s" s="82">
        <v>166</v>
      </c>
      <c r="BK15" s="60"/>
      <c r="BL15" s="60">
        <v>0.2</v>
      </c>
      <c r="BM15" s="60">
        <v>0.2</v>
      </c>
      <c r="BN15" s="60">
        <f>G15+AD15+BG15+BM15</f>
        <v>1.5</v>
      </c>
      <c r="BO15" s="60">
        <v>17</v>
      </c>
    </row>
    <row r="16" ht="15.95" customHeight="1">
      <c r="A16" s="34">
        <v>1120152777</v>
      </c>
      <c r="B16" t="s" s="35">
        <v>178</v>
      </c>
      <c r="C16" s="78">
        <v>1.2</v>
      </c>
      <c r="D16" t="s" s="79">
        <v>179</v>
      </c>
      <c r="E16" s="60"/>
      <c r="F16" s="61"/>
      <c r="G16" s="78">
        <v>1.2</v>
      </c>
      <c r="H16" s="61">
        <v>2</v>
      </c>
      <c r="I16" s="34">
        <v>0.2</v>
      </c>
      <c r="J16" s="58"/>
      <c r="K16" s="60"/>
      <c r="L16" s="60"/>
      <c r="M16" s="60"/>
      <c r="N16" s="60"/>
      <c r="O16" s="60"/>
      <c r="P16" s="60"/>
      <c r="Q16" s="60"/>
      <c r="R16" s="60"/>
      <c r="S16" s="61"/>
      <c r="T16" s="34"/>
      <c r="U16" s="34"/>
      <c r="V16" s="58"/>
      <c r="W16" s="60"/>
      <c r="X16" s="60"/>
      <c r="Y16" s="60"/>
      <c r="Z16" s="60"/>
      <c r="AA16" s="60"/>
      <c r="AB16" s="61"/>
      <c r="AC16" s="34"/>
      <c r="AD16" s="34">
        <v>0.2</v>
      </c>
      <c r="AE16" t="s" s="35">
        <v>71</v>
      </c>
      <c r="AF16" s="34">
        <v>0.6</v>
      </c>
      <c r="AG16" s="34"/>
      <c r="AH16" s="34"/>
      <c r="AI16" t="s" s="80">
        <v>155</v>
      </c>
      <c r="AJ16" s="77">
        <v>0.1</v>
      </c>
      <c r="AK16" s="60"/>
      <c r="AL16" s="60"/>
      <c r="AM16" t="s" s="64">
        <v>71</v>
      </c>
      <c r="AN16" t="s" s="35">
        <v>83</v>
      </c>
      <c r="AO16" s="34">
        <v>1.1</v>
      </c>
      <c r="AP16" s="53"/>
      <c r="AQ16" s="60"/>
      <c r="AR16" s="60"/>
      <c r="AS16" s="60"/>
      <c r="AT16" s="60"/>
      <c r="AU16" s="61"/>
      <c r="AV16" t="s" s="35">
        <v>71</v>
      </c>
      <c r="AW16" s="34">
        <v>0.1</v>
      </c>
      <c r="AX16" s="34"/>
      <c r="AY16" s="58"/>
      <c r="AZ16" s="60"/>
      <c r="BA16" s="61"/>
      <c r="BB16" s="34"/>
      <c r="BC16" s="34"/>
      <c r="BD16" s="58"/>
      <c r="BE16" s="60"/>
      <c r="BF16" s="60"/>
      <c r="BG16" s="60">
        <f>AF16+AJ16+AH16+AO16+AW16+AY16+BC16</f>
        <v>1.9</v>
      </c>
      <c r="BH16" s="72"/>
      <c r="BI16" s="72"/>
      <c r="BJ16" t="s" s="59">
        <v>163</v>
      </c>
      <c r="BK16" s="60"/>
      <c r="BL16" s="60">
        <v>0.3</v>
      </c>
      <c r="BM16" s="60">
        <v>0.3</v>
      </c>
      <c r="BN16" s="60">
        <f>G16+AD16+BG16+BM16</f>
        <v>3.6</v>
      </c>
      <c r="BO16" s="60">
        <v>6</v>
      </c>
    </row>
    <row r="17" ht="15.95" customHeight="1">
      <c r="A17" s="34">
        <v>1120152778</v>
      </c>
      <c r="B17" t="s" s="35">
        <v>180</v>
      </c>
      <c r="C17" s="78">
        <v>1.2</v>
      </c>
      <c r="D17" t="s" s="79">
        <v>181</v>
      </c>
      <c r="E17" s="60"/>
      <c r="F17" s="61"/>
      <c r="G17" s="78">
        <v>1.2</v>
      </c>
      <c r="H17" s="61">
        <v>2</v>
      </c>
      <c r="I17" s="34">
        <v>0.2</v>
      </c>
      <c r="J17" s="58"/>
      <c r="K17" s="60"/>
      <c r="L17" s="60"/>
      <c r="M17" s="60"/>
      <c r="N17" s="60"/>
      <c r="O17" s="60"/>
      <c r="P17" s="60"/>
      <c r="Q17" s="60"/>
      <c r="R17" s="60"/>
      <c r="S17" s="61"/>
      <c r="T17" t="s" s="35">
        <v>95</v>
      </c>
      <c r="U17" t="s" s="35">
        <v>129</v>
      </c>
      <c r="V17" s="58"/>
      <c r="W17" s="60"/>
      <c r="X17" s="60"/>
      <c r="Y17" s="60"/>
      <c r="Z17" s="60"/>
      <c r="AA17" s="60"/>
      <c r="AB17" s="61"/>
      <c r="AC17" s="34"/>
      <c r="AD17" s="34">
        <v>0.6</v>
      </c>
      <c r="AE17" t="s" s="35">
        <v>71</v>
      </c>
      <c r="AF17" s="34">
        <v>0.6</v>
      </c>
      <c r="AG17" s="34"/>
      <c r="AH17" s="34"/>
      <c r="AI17" t="s" s="80">
        <v>155</v>
      </c>
      <c r="AJ17" s="77">
        <v>0.1</v>
      </c>
      <c r="AK17" s="60"/>
      <c r="AL17" s="60"/>
      <c r="AM17" t="s" s="64">
        <v>71</v>
      </c>
      <c r="AN17" t="s" s="35">
        <v>83</v>
      </c>
      <c r="AO17" s="34">
        <v>1.1</v>
      </c>
      <c r="AP17" s="53"/>
      <c r="AQ17" s="60"/>
      <c r="AR17" s="60"/>
      <c r="AS17" s="60"/>
      <c r="AT17" s="60"/>
      <c r="AU17" s="61"/>
      <c r="AV17" s="34"/>
      <c r="AW17" s="34"/>
      <c r="AX17" s="34"/>
      <c r="AY17" s="58"/>
      <c r="AZ17" s="60"/>
      <c r="BA17" s="61"/>
      <c r="BB17" s="34"/>
      <c r="BC17" s="34"/>
      <c r="BD17" s="58"/>
      <c r="BE17" s="60"/>
      <c r="BF17" s="60"/>
      <c r="BG17" s="60">
        <f>AF17+AJ17+AH17+AO17+AW17+AY17+BC17</f>
        <v>1.8</v>
      </c>
      <c r="BH17" s="60"/>
      <c r="BI17" s="60"/>
      <c r="BJ17" t="s" s="59">
        <v>156</v>
      </c>
      <c r="BK17" s="60"/>
      <c r="BL17" s="60">
        <v>0.3</v>
      </c>
      <c r="BM17" s="60">
        <v>0.3</v>
      </c>
      <c r="BN17" s="60">
        <f>G17+AD17+BG17+BM17</f>
        <v>3.899999999999999</v>
      </c>
      <c r="BO17" s="60">
        <v>3</v>
      </c>
    </row>
    <row r="18" ht="15.95" customHeight="1">
      <c r="A18" s="34">
        <v>1120152779</v>
      </c>
      <c r="B18" t="s" s="35">
        <v>182</v>
      </c>
      <c r="C18" s="58"/>
      <c r="D18" s="60"/>
      <c r="E18" s="81"/>
      <c r="F18" s="61"/>
      <c r="G18" s="58"/>
      <c r="H18" s="61">
        <v>1</v>
      </c>
      <c r="I18" s="34">
        <v>0.1</v>
      </c>
      <c r="J18" s="58"/>
      <c r="K18" s="60"/>
      <c r="L18" s="60"/>
      <c r="M18" s="60"/>
      <c r="N18" s="60"/>
      <c r="O18" s="60"/>
      <c r="P18" s="60"/>
      <c r="Q18" s="60"/>
      <c r="R18" s="60"/>
      <c r="S18" s="61"/>
      <c r="T18" s="34"/>
      <c r="U18" s="34"/>
      <c r="V18" s="58"/>
      <c r="W18" s="60"/>
      <c r="X18" s="60"/>
      <c r="Y18" s="60"/>
      <c r="Z18" s="60"/>
      <c r="AA18" s="60"/>
      <c r="AB18" s="61">
        <v>3</v>
      </c>
      <c r="AC18" s="34">
        <v>0.3</v>
      </c>
      <c r="AD18" s="34">
        <v>0.4</v>
      </c>
      <c r="AE18" t="s" s="35">
        <v>71</v>
      </c>
      <c r="AF18" s="34">
        <v>0.6</v>
      </c>
      <c r="AG18" t="s" s="35">
        <v>124</v>
      </c>
      <c r="AH18" s="34">
        <v>0.3</v>
      </c>
      <c r="AI18" t="s" s="80">
        <v>155</v>
      </c>
      <c r="AJ18" s="77">
        <v>0.1</v>
      </c>
      <c r="AK18" s="60"/>
      <c r="AL18" s="60"/>
      <c r="AM18" s="61"/>
      <c r="AN18" s="34"/>
      <c r="AO18" s="34"/>
      <c r="AP18" s="53"/>
      <c r="AQ18" s="60"/>
      <c r="AR18" s="60"/>
      <c r="AS18" s="60"/>
      <c r="AT18" s="60"/>
      <c r="AU18" s="61"/>
      <c r="AV18" t="s" s="35">
        <v>71</v>
      </c>
      <c r="AW18" s="34">
        <v>0.1</v>
      </c>
      <c r="AX18" s="34"/>
      <c r="AY18" s="85"/>
      <c r="AZ18" s="60"/>
      <c r="BA18" s="61"/>
      <c r="BB18" s="34"/>
      <c r="BC18" s="34"/>
      <c r="BD18" s="58"/>
      <c r="BE18" s="60"/>
      <c r="BF18" s="60"/>
      <c r="BG18" s="60">
        <f>AF18+AJ18+AH18+AO18+AW18+AY18+BC18</f>
        <v>1.1</v>
      </c>
      <c r="BH18" s="60"/>
      <c r="BI18" s="60"/>
      <c r="BJ18" t="s" s="82">
        <v>166</v>
      </c>
      <c r="BK18" s="60"/>
      <c r="BL18" s="60">
        <v>0.2</v>
      </c>
      <c r="BM18" s="60">
        <v>0.2</v>
      </c>
      <c r="BN18" s="60">
        <f>G18+AD18+BG18+BM18</f>
        <v>1.7</v>
      </c>
      <c r="BO18" s="60">
        <v>15</v>
      </c>
    </row>
    <row r="19" ht="15.95" customHeight="1">
      <c r="A19" s="34">
        <v>1120152780</v>
      </c>
      <c r="B19" t="s" s="35">
        <v>183</v>
      </c>
      <c r="C19" s="78">
        <v>1.6</v>
      </c>
      <c r="D19" t="s" s="79">
        <v>184</v>
      </c>
      <c r="E19" s="81"/>
      <c r="F19" s="61"/>
      <c r="G19" s="78">
        <v>1.6</v>
      </c>
      <c r="H19" s="61">
        <v>3</v>
      </c>
      <c r="I19" s="34">
        <v>0.3</v>
      </c>
      <c r="J19" s="58"/>
      <c r="K19" s="60"/>
      <c r="L19" s="60"/>
      <c r="M19" s="60"/>
      <c r="N19" s="60"/>
      <c r="O19" s="60"/>
      <c r="P19" s="60"/>
      <c r="Q19" s="60"/>
      <c r="R19" s="60"/>
      <c r="S19" s="61"/>
      <c r="T19" t="s" s="35">
        <v>95</v>
      </c>
      <c r="U19" t="s" s="35">
        <v>129</v>
      </c>
      <c r="V19" s="58"/>
      <c r="W19" s="60"/>
      <c r="X19" s="60"/>
      <c r="Y19" s="60"/>
      <c r="Z19" s="60"/>
      <c r="AA19" s="60"/>
      <c r="AB19" s="61"/>
      <c r="AC19" s="34"/>
      <c r="AD19" s="34">
        <v>0.7</v>
      </c>
      <c r="AE19" t="s" s="35">
        <v>71</v>
      </c>
      <c r="AF19" s="34">
        <v>0.6</v>
      </c>
      <c r="AG19" s="34"/>
      <c r="AH19" s="34"/>
      <c r="AI19" t="s" s="80">
        <v>155</v>
      </c>
      <c r="AJ19" s="77">
        <v>0.1</v>
      </c>
      <c r="AK19" s="60"/>
      <c r="AL19" s="60"/>
      <c r="AM19" t="s" s="64">
        <v>71</v>
      </c>
      <c r="AN19" t="s" s="35">
        <v>89</v>
      </c>
      <c r="AO19" s="34">
        <v>0.4</v>
      </c>
      <c r="AP19" s="53"/>
      <c r="AQ19" s="60"/>
      <c r="AR19" s="60"/>
      <c r="AS19" s="60"/>
      <c r="AT19" s="60"/>
      <c r="AU19" s="61"/>
      <c r="AV19" s="34"/>
      <c r="AW19" s="34"/>
      <c r="AX19" t="s" s="35">
        <v>71</v>
      </c>
      <c r="AY19" s="34">
        <v>0.1</v>
      </c>
      <c r="AZ19" s="58"/>
      <c r="BA19" s="61"/>
      <c r="BB19" t="s" s="35">
        <v>71</v>
      </c>
      <c r="BC19" s="34">
        <v>0.1</v>
      </c>
      <c r="BD19" s="58"/>
      <c r="BE19" s="60"/>
      <c r="BF19" s="60"/>
      <c r="BG19" s="60">
        <f>AF19+AJ19+AH19+AO19+AW19+AY19+BC19</f>
        <v>1.3</v>
      </c>
      <c r="BH19" s="72"/>
      <c r="BI19" s="72"/>
      <c r="BJ19" t="s" s="82">
        <v>166</v>
      </c>
      <c r="BK19" s="60"/>
      <c r="BL19" s="60">
        <v>0.2</v>
      </c>
      <c r="BM19" s="60">
        <v>0.2</v>
      </c>
      <c r="BN19" s="60">
        <f>G19+AD19+BG19+BM19</f>
        <v>3.8</v>
      </c>
      <c r="BO19" s="60">
        <v>4</v>
      </c>
    </row>
    <row r="20" ht="15.95" customHeight="1">
      <c r="A20" s="34">
        <v>1120152781</v>
      </c>
      <c r="B20" t="s" s="35">
        <v>185</v>
      </c>
      <c r="C20" s="58"/>
      <c r="D20" s="60"/>
      <c r="E20" s="81"/>
      <c r="F20" s="61"/>
      <c r="G20" s="58"/>
      <c r="H20" s="61">
        <v>4</v>
      </c>
      <c r="I20" s="34">
        <v>0.4</v>
      </c>
      <c r="J20" s="58"/>
      <c r="K20" s="60"/>
      <c r="L20" s="60"/>
      <c r="M20" s="60"/>
      <c r="N20" s="60"/>
      <c r="O20" s="60"/>
      <c r="P20" s="60"/>
      <c r="Q20" s="60"/>
      <c r="R20" s="60"/>
      <c r="S20" s="61"/>
      <c r="T20" s="34"/>
      <c r="U20" t="s" s="35">
        <v>129</v>
      </c>
      <c r="V20" s="58"/>
      <c r="W20" s="60"/>
      <c r="X20" s="60"/>
      <c r="Y20" s="60"/>
      <c r="Z20" s="60"/>
      <c r="AA20" s="60"/>
      <c r="AB20" s="61">
        <v>1</v>
      </c>
      <c r="AC20" s="34">
        <v>0.1</v>
      </c>
      <c r="AD20" s="34">
        <v>0.6</v>
      </c>
      <c r="AE20" t="s" s="35">
        <v>71</v>
      </c>
      <c r="AF20" s="34">
        <v>0.6</v>
      </c>
      <c r="AG20" s="34"/>
      <c r="AH20" s="34"/>
      <c r="AI20" t="s" s="80">
        <v>155</v>
      </c>
      <c r="AJ20" s="77">
        <v>0.1</v>
      </c>
      <c r="AK20" s="60"/>
      <c r="AL20" s="60"/>
      <c r="AM20" t="s" s="86">
        <v>155</v>
      </c>
      <c r="AN20" t="s" s="83">
        <v>186</v>
      </c>
      <c r="AO20" s="84">
        <v>0.3</v>
      </c>
      <c r="AP20" s="53"/>
      <c r="AQ20" s="60"/>
      <c r="AR20" s="60"/>
      <c r="AS20" s="60"/>
      <c r="AT20" s="60"/>
      <c r="AU20" s="61"/>
      <c r="AV20" s="34"/>
      <c r="AW20" s="34"/>
      <c r="AX20" s="34"/>
      <c r="AY20" s="47"/>
      <c r="AZ20" s="60"/>
      <c r="BA20" s="61"/>
      <c r="BB20" s="34"/>
      <c r="BC20" s="34"/>
      <c r="BD20" s="58"/>
      <c r="BE20" s="60"/>
      <c r="BF20" s="60"/>
      <c r="BG20" s="60">
        <f>AF20+AJ20+AH20+AO20+AW20+AY20+BC20</f>
        <v>1</v>
      </c>
      <c r="BH20" s="60"/>
      <c r="BI20" s="60"/>
      <c r="BJ20" t="s" s="82">
        <v>166</v>
      </c>
      <c r="BK20" s="60"/>
      <c r="BL20" s="60">
        <v>0.2</v>
      </c>
      <c r="BM20" s="60">
        <v>0.2</v>
      </c>
      <c r="BN20" s="60">
        <f>G20+AD20+BG20+BM20</f>
        <v>1.8</v>
      </c>
      <c r="BO20" s="60">
        <v>14</v>
      </c>
    </row>
    <row r="21" ht="15.95" customHeight="1">
      <c r="A21" s="34">
        <v>1120152782</v>
      </c>
      <c r="B21" t="s" s="35">
        <v>187</v>
      </c>
      <c r="C21" s="78">
        <v>1.2</v>
      </c>
      <c r="D21" t="s" s="79">
        <v>181</v>
      </c>
      <c r="E21" s="60"/>
      <c r="F21" s="61"/>
      <c r="G21" s="78">
        <v>1.2</v>
      </c>
      <c r="H21" s="61">
        <v>2</v>
      </c>
      <c r="I21" s="34">
        <v>0.2</v>
      </c>
      <c r="J21" s="58"/>
      <c r="K21" s="60"/>
      <c r="L21" s="60"/>
      <c r="M21" s="60"/>
      <c r="N21" s="60"/>
      <c r="O21" s="60"/>
      <c r="P21" s="60"/>
      <c r="Q21" s="60"/>
      <c r="R21" s="60"/>
      <c r="S21" s="61"/>
      <c r="T21" s="34"/>
      <c r="U21" t="s" s="35">
        <v>129</v>
      </c>
      <c r="V21" s="58"/>
      <c r="W21" s="60"/>
      <c r="X21" s="60"/>
      <c r="Y21" s="60"/>
      <c r="Z21" s="60"/>
      <c r="AA21" s="60"/>
      <c r="AB21" s="61">
        <v>1</v>
      </c>
      <c r="AC21" s="34">
        <v>0.1</v>
      </c>
      <c r="AD21" s="34">
        <v>0.4</v>
      </c>
      <c r="AE21" t="s" s="35">
        <v>71</v>
      </c>
      <c r="AF21" s="34">
        <v>0.6</v>
      </c>
      <c r="AG21" s="34"/>
      <c r="AH21" s="34"/>
      <c r="AI21" s="78"/>
      <c r="AJ21" s="77"/>
      <c r="AK21" s="60"/>
      <c r="AL21" s="60"/>
      <c r="AM21" t="s" s="64">
        <v>71</v>
      </c>
      <c r="AN21" t="s" s="35">
        <v>72</v>
      </c>
      <c r="AO21" s="34">
        <v>0.3</v>
      </c>
      <c r="AP21" s="53"/>
      <c r="AQ21" s="60"/>
      <c r="AR21" s="60"/>
      <c r="AS21" s="60"/>
      <c r="AT21" s="60"/>
      <c r="AU21" s="61"/>
      <c r="AV21" s="34"/>
      <c r="AW21" s="34"/>
      <c r="AX21" s="34"/>
      <c r="AY21" s="58"/>
      <c r="AZ21" s="60"/>
      <c r="BA21" s="61"/>
      <c r="BB21" s="34"/>
      <c r="BC21" s="34"/>
      <c r="BD21" s="58"/>
      <c r="BE21" s="60"/>
      <c r="BF21" s="60"/>
      <c r="BG21" s="60">
        <f>AF21+AJ21+AH21+AO21+AW21+AY21+BC21</f>
        <v>0.8999999999999999</v>
      </c>
      <c r="BH21" s="60"/>
      <c r="BI21" s="60"/>
      <c r="BJ21" t="s" s="59">
        <v>156</v>
      </c>
      <c r="BK21" s="60"/>
      <c r="BL21" s="60">
        <v>0.3</v>
      </c>
      <c r="BM21" s="60">
        <v>0.3</v>
      </c>
      <c r="BN21" s="60">
        <f>G21+AD21+BG21+BM21</f>
        <v>2.8</v>
      </c>
      <c r="BO21" s="60">
        <v>10</v>
      </c>
    </row>
    <row r="22" ht="15.95" customHeight="1">
      <c r="A22" s="34">
        <v>1120152783</v>
      </c>
      <c r="B22" t="s" s="35">
        <v>188</v>
      </c>
      <c r="C22" s="58"/>
      <c r="D22" s="60"/>
      <c r="E22" s="81"/>
      <c r="F22" s="61"/>
      <c r="G22" s="58"/>
      <c r="H22" s="61">
        <v>3</v>
      </c>
      <c r="I22" s="34">
        <v>0.3</v>
      </c>
      <c r="J22" s="58"/>
      <c r="K22" s="60"/>
      <c r="L22" s="60"/>
      <c r="M22" s="60"/>
      <c r="N22" s="60"/>
      <c r="O22" s="60"/>
      <c r="P22" s="60"/>
      <c r="Q22" s="60"/>
      <c r="R22" s="60"/>
      <c r="S22" s="61"/>
      <c r="T22" s="34"/>
      <c r="U22" t="s" s="35">
        <v>129</v>
      </c>
      <c r="V22" s="58"/>
      <c r="W22" s="60"/>
      <c r="X22" s="60"/>
      <c r="Y22" s="60"/>
      <c r="Z22" s="60"/>
      <c r="AA22" s="60"/>
      <c r="AB22" s="61"/>
      <c r="AC22" s="34"/>
      <c r="AD22" s="34">
        <v>0.4</v>
      </c>
      <c r="AE22" t="s" s="35">
        <v>71</v>
      </c>
      <c r="AF22" s="34">
        <v>0.6</v>
      </c>
      <c r="AG22" s="34"/>
      <c r="AH22" s="34"/>
      <c r="AI22" t="s" s="80">
        <v>155</v>
      </c>
      <c r="AJ22" s="77">
        <v>0.1</v>
      </c>
      <c r="AK22" s="60"/>
      <c r="AL22" s="60"/>
      <c r="AM22" t="s" s="64">
        <v>71</v>
      </c>
      <c r="AN22" t="s" s="35">
        <v>72</v>
      </c>
      <c r="AO22" s="34">
        <v>0.3</v>
      </c>
      <c r="AP22" s="53"/>
      <c r="AQ22" s="60"/>
      <c r="AR22" s="60"/>
      <c r="AS22" s="60"/>
      <c r="AT22" s="60"/>
      <c r="AU22" s="61"/>
      <c r="AV22" s="34"/>
      <c r="AW22" s="34"/>
      <c r="AX22" s="34"/>
      <c r="AY22" s="85"/>
      <c r="AZ22" s="60"/>
      <c r="BA22" s="61"/>
      <c r="BB22" s="34"/>
      <c r="BC22" s="34"/>
      <c r="BD22" s="58"/>
      <c r="BE22" s="60"/>
      <c r="BF22" s="60"/>
      <c r="BG22" s="60">
        <f>AF22+AJ22+AH22+AO22+AW22+AY22+BC22</f>
        <v>1</v>
      </c>
      <c r="BH22" s="72"/>
      <c r="BI22" s="72"/>
      <c r="BJ22" t="s" s="82">
        <v>166</v>
      </c>
      <c r="BK22" s="60"/>
      <c r="BL22" s="60">
        <v>0.2</v>
      </c>
      <c r="BM22" s="60">
        <v>0.2</v>
      </c>
      <c r="BN22" s="60">
        <f>G22+AD22+BG22+BM22</f>
        <v>1.6</v>
      </c>
      <c r="BO22" s="60">
        <v>16</v>
      </c>
    </row>
    <row r="23" ht="15.95" customHeight="1">
      <c r="A23" s="34">
        <v>1120152784</v>
      </c>
      <c r="B23" t="s" s="35">
        <v>189</v>
      </c>
      <c r="C23" s="78">
        <v>1.2</v>
      </c>
      <c r="D23" t="s" s="79">
        <v>190</v>
      </c>
      <c r="E23" s="60"/>
      <c r="F23" s="61"/>
      <c r="G23" s="78">
        <v>1.2</v>
      </c>
      <c r="H23" s="61">
        <v>3</v>
      </c>
      <c r="I23" s="34">
        <v>0.3</v>
      </c>
      <c r="J23" s="58"/>
      <c r="K23" s="60"/>
      <c r="L23" s="60"/>
      <c r="M23" s="60"/>
      <c r="N23" s="60"/>
      <c r="O23" s="60"/>
      <c r="P23" s="60"/>
      <c r="Q23" s="60"/>
      <c r="R23" s="60"/>
      <c r="S23" s="61"/>
      <c r="T23" s="34"/>
      <c r="U23" t="s" s="35">
        <v>129</v>
      </c>
      <c r="V23" s="58"/>
      <c r="W23" s="60"/>
      <c r="X23" s="60"/>
      <c r="Y23" s="60"/>
      <c r="Z23" s="60"/>
      <c r="AA23" s="60"/>
      <c r="AB23" s="61">
        <v>2</v>
      </c>
      <c r="AC23" s="34">
        <v>0.2</v>
      </c>
      <c r="AD23" s="34">
        <v>0.6</v>
      </c>
      <c r="AE23" t="s" s="35">
        <v>71</v>
      </c>
      <c r="AF23" s="34">
        <v>0.6</v>
      </c>
      <c r="AG23" s="34"/>
      <c r="AH23" s="34"/>
      <c r="AI23" t="s" s="80">
        <v>155</v>
      </c>
      <c r="AJ23" s="77">
        <v>0.1</v>
      </c>
      <c r="AK23" s="60"/>
      <c r="AL23" s="60"/>
      <c r="AM23" t="s" s="64">
        <v>71</v>
      </c>
      <c r="AN23" t="s" s="35">
        <v>72</v>
      </c>
      <c r="AO23" s="34">
        <v>0.3</v>
      </c>
      <c r="AP23" s="53"/>
      <c r="AQ23" s="60"/>
      <c r="AR23" s="60"/>
      <c r="AS23" s="60"/>
      <c r="AT23" s="60"/>
      <c r="AU23" s="61"/>
      <c r="AV23" t="s" s="35">
        <v>71</v>
      </c>
      <c r="AW23" s="34">
        <v>0.1</v>
      </c>
      <c r="AX23" t="s" s="35">
        <v>71</v>
      </c>
      <c r="AY23" s="34">
        <v>0.1</v>
      </c>
      <c r="AZ23" s="58"/>
      <c r="BA23" s="61"/>
      <c r="BB23" s="34"/>
      <c r="BC23" s="34"/>
      <c r="BD23" s="58"/>
      <c r="BE23" s="60"/>
      <c r="BF23" s="60"/>
      <c r="BG23" s="60">
        <f>SUM(AF23:BF23)</f>
        <v>1.2</v>
      </c>
      <c r="BH23" s="60"/>
      <c r="BI23" s="60"/>
      <c r="BJ23" t="s" s="59">
        <v>163</v>
      </c>
      <c r="BK23" s="60"/>
      <c r="BL23" s="60">
        <v>0.3</v>
      </c>
      <c r="BM23" s="60">
        <v>0.3</v>
      </c>
      <c r="BN23" s="60">
        <f>G23+AD23+BG23+BM23</f>
        <v>3.3</v>
      </c>
      <c r="BO23" s="60">
        <v>7</v>
      </c>
    </row>
    <row r="24" ht="15.95" customHeight="1">
      <c r="A24" s="34">
        <v>1120152785</v>
      </c>
      <c r="B24" t="s" s="35">
        <v>191</v>
      </c>
      <c r="C24" s="58"/>
      <c r="D24" s="60"/>
      <c r="E24" s="81"/>
      <c r="F24" s="61"/>
      <c r="G24" s="58"/>
      <c r="H24" s="61">
        <v>2</v>
      </c>
      <c r="I24" s="34">
        <v>0.2</v>
      </c>
      <c r="J24" s="58"/>
      <c r="K24" s="60"/>
      <c r="L24" s="60"/>
      <c r="M24" s="60"/>
      <c r="N24" s="60"/>
      <c r="O24" s="60"/>
      <c r="P24" s="60"/>
      <c r="Q24" s="60"/>
      <c r="R24" s="60"/>
      <c r="S24" s="61"/>
      <c r="T24" s="34"/>
      <c r="U24" s="34"/>
      <c r="V24" s="58"/>
      <c r="W24" s="60"/>
      <c r="X24" s="60"/>
      <c r="Y24" s="60"/>
      <c r="Z24" s="60"/>
      <c r="AA24" s="60"/>
      <c r="AB24" s="61"/>
      <c r="AC24" s="34"/>
      <c r="AD24" s="34">
        <v>0.2</v>
      </c>
      <c r="AE24" s="34"/>
      <c r="AF24" s="34"/>
      <c r="AG24" s="34"/>
      <c r="AH24" s="34"/>
      <c r="AI24" t="s" s="80">
        <v>155</v>
      </c>
      <c r="AJ24" s="77">
        <v>0.1</v>
      </c>
      <c r="AK24" s="60"/>
      <c r="AL24" s="60"/>
      <c r="AM24" s="61"/>
      <c r="AN24" s="34"/>
      <c r="AO24" s="34"/>
      <c r="AP24" s="53"/>
      <c r="AQ24" s="60"/>
      <c r="AR24" s="60"/>
      <c r="AS24" s="60"/>
      <c r="AT24" s="60"/>
      <c r="AU24" s="61"/>
      <c r="AV24" s="34"/>
      <c r="AW24" s="34"/>
      <c r="AX24" t="s" s="35">
        <v>71</v>
      </c>
      <c r="AY24" s="34">
        <v>0.1</v>
      </c>
      <c r="AZ24" s="58"/>
      <c r="BA24" s="61"/>
      <c r="BB24" s="34"/>
      <c r="BC24" s="34"/>
      <c r="BD24" s="58"/>
      <c r="BE24" s="60"/>
      <c r="BF24" s="60"/>
      <c r="BG24" s="60">
        <f>SUM(AJ24:BF24)</f>
        <v>0.2</v>
      </c>
      <c r="BH24" s="60"/>
      <c r="BI24" s="60"/>
      <c r="BJ24" t="s" s="82">
        <v>166</v>
      </c>
      <c r="BK24" s="60"/>
      <c r="BL24" s="60">
        <v>0.2</v>
      </c>
      <c r="BM24" s="60">
        <v>0.2</v>
      </c>
      <c r="BN24" s="60">
        <f>G24+AD24+BG24+BM24</f>
        <v>0.6000000000000001</v>
      </c>
      <c r="BO24" s="60">
        <v>20</v>
      </c>
    </row>
    <row r="25" ht="15.95" customHeight="1">
      <c r="A25" s="34">
        <v>1120152786</v>
      </c>
      <c r="B25" t="s" s="35">
        <v>192</v>
      </c>
      <c r="C25" s="58"/>
      <c r="D25" s="60"/>
      <c r="E25" s="60"/>
      <c r="F25" s="61"/>
      <c r="G25" s="58"/>
      <c r="H25" s="61">
        <v>4</v>
      </c>
      <c r="I25" s="34">
        <v>0.4</v>
      </c>
      <c r="J25" s="58"/>
      <c r="K25" s="60"/>
      <c r="L25" s="60"/>
      <c r="M25" s="60"/>
      <c r="N25" s="60"/>
      <c r="O25" s="60"/>
      <c r="P25" s="60"/>
      <c r="Q25" s="60"/>
      <c r="R25" s="60"/>
      <c r="S25" s="61"/>
      <c r="T25" s="34"/>
      <c r="U25" s="34"/>
      <c r="V25" s="58"/>
      <c r="W25" s="60"/>
      <c r="X25" s="60"/>
      <c r="Y25" s="60"/>
      <c r="Z25" s="60"/>
      <c r="AA25" s="60"/>
      <c r="AB25" s="61"/>
      <c r="AC25" s="34"/>
      <c r="AD25" s="34">
        <v>0.4</v>
      </c>
      <c r="AE25" t="s" s="35">
        <v>71</v>
      </c>
      <c r="AF25" s="34">
        <v>0.6</v>
      </c>
      <c r="AG25" s="34"/>
      <c r="AH25" s="34"/>
      <c r="AI25" t="s" s="80">
        <v>155</v>
      </c>
      <c r="AJ25" s="77">
        <v>0.1</v>
      </c>
      <c r="AK25" s="60"/>
      <c r="AL25" s="60"/>
      <c r="AM25" t="s" s="64">
        <v>71</v>
      </c>
      <c r="AN25" t="s" s="35">
        <v>83</v>
      </c>
      <c r="AO25" s="34">
        <v>1.1</v>
      </c>
      <c r="AP25" s="53"/>
      <c r="AQ25" s="60"/>
      <c r="AR25" s="60"/>
      <c r="AS25" s="60"/>
      <c r="AT25" s="60"/>
      <c r="AU25" s="61"/>
      <c r="AV25" s="34"/>
      <c r="AW25" s="34"/>
      <c r="AX25" s="34"/>
      <c r="AY25" s="53"/>
      <c r="AZ25" s="60"/>
      <c r="BA25" s="61"/>
      <c r="BB25" t="s" s="35">
        <v>71</v>
      </c>
      <c r="BC25" s="34">
        <v>0.1</v>
      </c>
      <c r="BD25" s="58"/>
      <c r="BE25" s="60"/>
      <c r="BF25" s="60"/>
      <c r="BG25" s="60">
        <f>SUM(AF25:BF25)</f>
        <v>1.9</v>
      </c>
      <c r="BH25" s="72"/>
      <c r="BI25" s="72"/>
      <c r="BJ25" t="s" s="59">
        <v>193</v>
      </c>
      <c r="BK25" s="60"/>
      <c r="BL25" s="60">
        <v>0.3</v>
      </c>
      <c r="BM25" s="60">
        <v>0.3</v>
      </c>
      <c r="BN25" s="60">
        <f>G25+AD25+BG25+BM25</f>
        <v>2.6</v>
      </c>
      <c r="BO25" s="60">
        <v>11</v>
      </c>
    </row>
    <row r="26" ht="15.95" customHeight="1">
      <c r="A26" s="34">
        <v>1120152787</v>
      </c>
      <c r="B26" t="s" s="35">
        <v>194</v>
      </c>
      <c r="C26" s="58"/>
      <c r="D26" s="60"/>
      <c r="E26" s="81"/>
      <c r="F26" s="60"/>
      <c r="G26" s="60"/>
      <c r="H26" s="61"/>
      <c r="I26" s="34"/>
      <c r="J26" s="58"/>
      <c r="K26" s="60"/>
      <c r="L26" s="60"/>
      <c r="M26" s="60"/>
      <c r="N26" s="60"/>
      <c r="O26" s="60"/>
      <c r="P26" s="60"/>
      <c r="Q26" s="60"/>
      <c r="R26" s="60"/>
      <c r="S26" s="61"/>
      <c r="T26" s="34"/>
      <c r="U26" t="s" s="35">
        <v>129</v>
      </c>
      <c r="V26" s="58"/>
      <c r="W26" s="60"/>
      <c r="X26" s="60"/>
      <c r="Y26" s="60"/>
      <c r="Z26" s="60"/>
      <c r="AA26" s="60"/>
      <c r="AB26" s="61"/>
      <c r="AC26" s="34"/>
      <c r="AD26" s="34">
        <v>0.1</v>
      </c>
      <c r="AE26" t="s" s="35">
        <v>71</v>
      </c>
      <c r="AF26" s="34">
        <v>0.6</v>
      </c>
      <c r="AG26" s="47"/>
      <c r="AH26" s="48"/>
      <c r="AI26" t="s" s="79">
        <v>155</v>
      </c>
      <c r="AJ26" s="87">
        <v>0.1</v>
      </c>
      <c r="AK26" s="60"/>
      <c r="AL26" s="60"/>
      <c r="AM26" t="s" s="64">
        <v>71</v>
      </c>
      <c r="AN26" t="s" s="35">
        <v>83</v>
      </c>
      <c r="AO26" s="34">
        <v>1.1</v>
      </c>
      <c r="AP26" s="47"/>
      <c r="AQ26" s="60"/>
      <c r="AR26" s="60"/>
      <c r="AS26" s="60"/>
      <c r="AT26" s="60"/>
      <c r="AU26" s="61"/>
      <c r="AV26" t="s" s="35">
        <v>71</v>
      </c>
      <c r="AW26" s="34">
        <v>0.1</v>
      </c>
      <c r="AX26" t="s" s="35">
        <v>71</v>
      </c>
      <c r="AY26" s="34">
        <v>0.1</v>
      </c>
      <c r="AZ26" s="58"/>
      <c r="BA26" s="61"/>
      <c r="BB26" s="34"/>
      <c r="BC26" s="34"/>
      <c r="BD26" s="58"/>
      <c r="BE26" s="60"/>
      <c r="BF26" s="60"/>
      <c r="BG26" s="60">
        <f>SUM(AF26:BF26)</f>
        <v>2</v>
      </c>
      <c r="BH26" s="60"/>
      <c r="BI26" s="60"/>
      <c r="BJ26" t="s" s="82">
        <v>166</v>
      </c>
      <c r="BK26" s="60"/>
      <c r="BL26" s="60">
        <v>0.2</v>
      </c>
      <c r="BM26" s="60">
        <v>0.2</v>
      </c>
      <c r="BN26" s="60">
        <f>G26+AD26+BG26+BM26</f>
        <v>2.3</v>
      </c>
      <c r="BO26" s="60">
        <v>12</v>
      </c>
    </row>
  </sheetData>
  <mergeCells count="27">
    <mergeCell ref="D3:D4"/>
    <mergeCell ref="B1:B4"/>
    <mergeCell ref="BG3:BG4"/>
    <mergeCell ref="A1:A4"/>
    <mergeCell ref="F3:F4"/>
    <mergeCell ref="C3:C4"/>
    <mergeCell ref="E3:E4"/>
    <mergeCell ref="R4:S4"/>
    <mergeCell ref="AD3:AD4"/>
    <mergeCell ref="G3:G4"/>
    <mergeCell ref="V3:AC3"/>
    <mergeCell ref="BD3:BF3"/>
    <mergeCell ref="J3:L3"/>
    <mergeCell ref="M3:N3"/>
    <mergeCell ref="BH3:BI3"/>
    <mergeCell ref="C1:BO1"/>
    <mergeCell ref="O3:Q3"/>
    <mergeCell ref="BJ3:BL3"/>
    <mergeCell ref="R3:U3"/>
    <mergeCell ref="BM3:BM4"/>
    <mergeCell ref="H3:I3"/>
    <mergeCell ref="AE5:BG5"/>
    <mergeCell ref="C2:G2"/>
    <mergeCell ref="H2:AD2"/>
    <mergeCell ref="AE2:BG2"/>
    <mergeCell ref="AE3:BC3"/>
    <mergeCell ref="BH2:BM2"/>
  </mergeCells>
  <pageMargins left="0.75" right="0.75" top="1" bottom="1" header="0.5" footer="0.5"/>
  <pageSetup firstPageNumber="1" fitToHeight="1" fitToWidth="1" scale="100" useFirstPageNumber="0" orientation="landscape" pageOrder="downThenOver"/>
  <headerFooter>
    <oddFooter>&amp;C&amp;"Helvetica,Regular"&amp;12&amp;K000000&amp;P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BO26"/>
  <sheetViews>
    <sheetView workbookViewId="0" showGridLines="0" defaultGridColor="1"/>
  </sheetViews>
  <sheetFormatPr defaultColWidth="8.71429" defaultRowHeight="14.1" customHeight="1" outlineLevelRow="0" outlineLevelCol="0"/>
  <cols>
    <col min="1" max="1" width="11" style="88" customWidth="1"/>
    <col min="2" max="2" width="10.8672" style="88" customWidth="1"/>
    <col min="3" max="3" width="8.73438" style="88" customWidth="1"/>
    <col min="4" max="4" width="8.73438" style="88" customWidth="1"/>
    <col min="5" max="5" width="8.73438" style="88" customWidth="1"/>
    <col min="6" max="6" width="8.73438" style="88" customWidth="1"/>
    <col min="7" max="7" width="8.73438" style="88" customWidth="1"/>
    <col min="8" max="8" width="8.73438" style="88" customWidth="1"/>
    <col min="9" max="9" width="8.73438" style="88" customWidth="1"/>
    <col min="10" max="10" width="8.73438" style="88" customWidth="1"/>
    <col min="11" max="11" width="8.73438" style="88" customWidth="1"/>
    <col min="12" max="12" width="8.73438" style="88" customWidth="1"/>
    <col min="13" max="13" width="11.5781" style="88" customWidth="1"/>
    <col min="14" max="14" width="11.5781" style="88" customWidth="1"/>
    <col min="15" max="15" width="11.5781" style="88" customWidth="1"/>
    <col min="16" max="16" width="11.5781" style="88" customWidth="1"/>
    <col min="17" max="17" width="11.5781" style="88" customWidth="1"/>
    <col min="18" max="18" width="11.5781" style="88" customWidth="1"/>
    <col min="19" max="19" width="11.5781" style="88" customWidth="1"/>
    <col min="20" max="20" width="11.5781" style="88" customWidth="1"/>
    <col min="21" max="21" width="11.5781" style="88" customWidth="1"/>
    <col min="22" max="22" width="11.5781" style="88" customWidth="1"/>
    <col min="23" max="23" width="11.5781" style="88" customWidth="1"/>
    <col min="24" max="24" width="11.5781" style="88" customWidth="1"/>
    <col min="25" max="25" width="11.5781" style="88" customWidth="1"/>
    <col min="26" max="26" width="11.5781" style="88" customWidth="1"/>
    <col min="27" max="27" width="11.5781" style="88" customWidth="1"/>
    <col min="28" max="28" width="11.5781" style="88" customWidth="1"/>
    <col min="29" max="29" width="11.5781" style="88" customWidth="1"/>
    <col min="30" max="30" width="11.5781" style="88" customWidth="1"/>
    <col min="31" max="31" width="8.73438" style="88" customWidth="1"/>
    <col min="32" max="32" width="8.73438" style="88" customWidth="1"/>
    <col min="33" max="33" width="8.73438" style="88" customWidth="1"/>
    <col min="34" max="34" width="8.73438" style="88" customWidth="1"/>
    <col min="35" max="35" width="8.73438" style="88" customWidth="1"/>
    <col min="36" max="36" width="8.73438" style="88" customWidth="1"/>
    <col min="37" max="37" width="8.73438" style="88" customWidth="1"/>
    <col min="38" max="38" width="8.73438" style="88" customWidth="1"/>
    <col min="39" max="39" width="8.73438" style="88" customWidth="1"/>
    <col min="40" max="40" width="8.73438" style="88" customWidth="1"/>
    <col min="41" max="41" width="8.73438" style="88" customWidth="1"/>
    <col min="42" max="42" width="8.73438" style="88" customWidth="1"/>
    <col min="43" max="43" width="8.73438" style="88" customWidth="1"/>
    <col min="44" max="44" width="8.73438" style="88" customWidth="1"/>
    <col min="45" max="45" width="8.73438" style="88" customWidth="1"/>
    <col min="46" max="46" width="8.73438" style="88" customWidth="1"/>
    <col min="47" max="47" width="8.73438" style="88" customWidth="1"/>
    <col min="48" max="48" width="8.73438" style="88" customWidth="1"/>
    <col min="49" max="49" width="8.73438" style="88" customWidth="1"/>
    <col min="50" max="50" width="8.73438" style="88" customWidth="1"/>
    <col min="51" max="51" width="8.73438" style="88" customWidth="1"/>
    <col min="52" max="52" width="8.73438" style="88" customWidth="1"/>
    <col min="53" max="53" width="8.73438" style="88" customWidth="1"/>
    <col min="54" max="54" width="8.73438" style="88" customWidth="1"/>
    <col min="55" max="55" width="8.73438" style="88" customWidth="1"/>
    <col min="56" max="56" width="14.2891" style="88" customWidth="1"/>
    <col min="57" max="57" width="16.2891" style="88" customWidth="1"/>
    <col min="58" max="58" width="19" style="88" customWidth="1"/>
    <col min="59" max="59" width="8.73438" style="88" customWidth="1"/>
    <col min="60" max="60" width="8.73438" style="88" customWidth="1"/>
    <col min="61" max="61" width="8.73438" style="88" customWidth="1"/>
    <col min="62" max="62" width="8.73438" style="88" customWidth="1"/>
    <col min="63" max="63" width="8.73438" style="88" customWidth="1"/>
    <col min="64" max="64" width="8.73438" style="88" customWidth="1"/>
    <col min="65" max="65" width="8.73438" style="88" customWidth="1"/>
    <col min="66" max="66" width="8.73438" style="88" customWidth="1"/>
    <col min="67" max="67" width="8.73438" style="88" customWidth="1"/>
    <col min="68" max="256" width="8.73438" style="88" customWidth="1"/>
  </cols>
  <sheetData>
    <row r="1" ht="30.95" customHeight="1">
      <c r="A1" t="s" s="2">
        <v>0</v>
      </c>
      <c r="B1" t="s" s="2">
        <v>1</v>
      </c>
      <c r="C1" t="s" s="3">
        <v>2</v>
      </c>
      <c r="D1" s="4"/>
      <c r="E1" s="4"/>
      <c r="F1" s="4"/>
      <c r="G1" s="4"/>
      <c r="H1" s="4"/>
      <c r="I1" s="4"/>
      <c r="J1" s="5"/>
      <c r="K1" s="4"/>
      <c r="L1" s="4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6"/>
      <c r="BO1" s="7"/>
    </row>
    <row r="2" ht="18.95" customHeight="1">
      <c r="A2" s="8"/>
      <c r="B2" s="8"/>
      <c r="C2" t="s" s="9">
        <v>3</v>
      </c>
      <c r="D2" s="10"/>
      <c r="E2" s="10"/>
      <c r="F2" s="10"/>
      <c r="G2" s="10"/>
      <c r="H2" t="s" s="9">
        <v>4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t="s" s="9">
        <v>5</v>
      </c>
      <c r="AF2" s="11"/>
      <c r="AG2" s="12"/>
      <c r="AH2" s="12"/>
      <c r="AI2" s="12"/>
      <c r="AJ2" s="12"/>
      <c r="AK2" s="12"/>
      <c r="AL2" s="11"/>
      <c r="AM2" s="11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t="s" s="9">
        <v>6</v>
      </c>
      <c r="BI2" s="13"/>
      <c r="BJ2" s="13"/>
      <c r="BK2" s="11"/>
      <c r="BL2" s="13"/>
      <c r="BM2" s="14"/>
      <c r="BN2" t="s" s="15">
        <v>7</v>
      </c>
      <c r="BO2" t="s" s="15">
        <v>8</v>
      </c>
    </row>
    <row r="3" ht="15.75" customHeight="1">
      <c r="A3" s="8"/>
      <c r="B3" s="8"/>
      <c r="C3" t="s" s="16">
        <v>9</v>
      </c>
      <c r="D3" t="s" s="16">
        <v>10</v>
      </c>
      <c r="E3" t="s" s="16">
        <v>11</v>
      </c>
      <c r="F3" t="s" s="16">
        <v>10</v>
      </c>
      <c r="G3" t="s" s="16">
        <v>12</v>
      </c>
      <c r="H3" t="s" s="17">
        <v>13</v>
      </c>
      <c r="I3" s="18"/>
      <c r="J3" t="s" s="17">
        <v>14</v>
      </c>
      <c r="K3" s="19"/>
      <c r="L3" s="18"/>
      <c r="M3" t="s" s="9">
        <v>15</v>
      </c>
      <c r="N3" s="11"/>
      <c r="O3" t="s" s="9">
        <v>16</v>
      </c>
      <c r="P3" s="11"/>
      <c r="Q3" s="11"/>
      <c r="R3" t="s" s="9">
        <v>17</v>
      </c>
      <c r="S3" s="13"/>
      <c r="T3" s="11"/>
      <c r="U3" s="11"/>
      <c r="V3" t="s" s="9">
        <v>18</v>
      </c>
      <c r="W3" s="11"/>
      <c r="X3" s="11"/>
      <c r="Y3" s="11"/>
      <c r="Z3" s="11"/>
      <c r="AA3" s="11"/>
      <c r="AB3" s="11"/>
      <c r="AC3" s="11"/>
      <c r="AD3" t="s" s="9">
        <v>19</v>
      </c>
      <c r="AE3" t="s" s="17">
        <v>20</v>
      </c>
      <c r="AF3" s="20"/>
      <c r="AG3" s="20"/>
      <c r="AH3" s="21"/>
      <c r="AI3" s="11"/>
      <c r="AJ3" s="11"/>
      <c r="AK3" s="11"/>
      <c r="AL3" s="22"/>
      <c r="AM3" s="2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t="s" s="9">
        <v>21</v>
      </c>
      <c r="BE3" s="11"/>
      <c r="BF3" s="11"/>
      <c r="BG3" t="s" s="9">
        <v>22</v>
      </c>
      <c r="BH3" t="s" s="9">
        <v>23</v>
      </c>
      <c r="BI3" s="13"/>
      <c r="BJ3" t="s" s="9">
        <v>24</v>
      </c>
      <c r="BK3" s="11"/>
      <c r="BL3" s="13"/>
      <c r="BM3" t="s" s="23">
        <v>25</v>
      </c>
      <c r="BN3" s="24"/>
      <c r="BO3" s="24"/>
    </row>
    <row r="4" ht="51" customHeight="1">
      <c r="A4" s="8"/>
      <c r="B4" s="8"/>
      <c r="C4" s="25"/>
      <c r="D4" s="25"/>
      <c r="E4" s="25"/>
      <c r="F4" s="25"/>
      <c r="G4" s="25"/>
      <c r="H4" t="s" s="9">
        <v>26</v>
      </c>
      <c r="I4" t="s" s="9">
        <v>27</v>
      </c>
      <c r="J4" t="s" s="9">
        <v>28</v>
      </c>
      <c r="K4" t="s" s="9">
        <v>29</v>
      </c>
      <c r="L4" t="s" s="9">
        <v>27</v>
      </c>
      <c r="M4" t="s" s="9">
        <v>30</v>
      </c>
      <c r="N4" t="s" s="9">
        <v>27</v>
      </c>
      <c r="O4" t="s" s="9">
        <v>31</v>
      </c>
      <c r="P4" t="s" s="9">
        <v>29</v>
      </c>
      <c r="Q4" t="s" s="9">
        <v>27</v>
      </c>
      <c r="R4" t="s" s="9">
        <v>32</v>
      </c>
      <c r="S4" s="11"/>
      <c r="T4" t="s" s="9">
        <v>33</v>
      </c>
      <c r="U4" t="s" s="9">
        <v>34</v>
      </c>
      <c r="V4" t="s" s="9">
        <v>35</v>
      </c>
      <c r="W4" t="s" s="9">
        <v>27</v>
      </c>
      <c r="X4" t="s" s="9">
        <v>36</v>
      </c>
      <c r="Y4" t="s" s="9">
        <v>27</v>
      </c>
      <c r="Z4" t="s" s="9">
        <v>37</v>
      </c>
      <c r="AA4" t="s" s="9">
        <v>27</v>
      </c>
      <c r="AB4" t="s" s="9">
        <v>38</v>
      </c>
      <c r="AC4" t="s" s="9">
        <v>39</v>
      </c>
      <c r="AD4" s="11"/>
      <c r="AE4" t="s" s="9">
        <v>40</v>
      </c>
      <c r="AF4" t="s" s="9">
        <v>27</v>
      </c>
      <c r="AG4" t="s" s="9">
        <v>41</v>
      </c>
      <c r="AH4" t="s" s="9">
        <v>27</v>
      </c>
      <c r="AI4" t="s" s="9">
        <v>42</v>
      </c>
      <c r="AJ4" t="s" s="9">
        <v>27</v>
      </c>
      <c r="AK4" t="s" s="9">
        <v>43</v>
      </c>
      <c r="AL4" t="s" s="9">
        <v>27</v>
      </c>
      <c r="AM4" t="s" s="9">
        <v>44</v>
      </c>
      <c r="AN4" t="s" s="9">
        <v>45</v>
      </c>
      <c r="AO4" t="s" s="9">
        <v>27</v>
      </c>
      <c r="AP4" t="s" s="9">
        <v>46</v>
      </c>
      <c r="AQ4" t="s" s="9">
        <v>45</v>
      </c>
      <c r="AR4" t="s" s="9">
        <v>27</v>
      </c>
      <c r="AS4" t="s" s="9">
        <v>47</v>
      </c>
      <c r="AT4" t="s" s="9">
        <v>45</v>
      </c>
      <c r="AU4" t="s" s="9">
        <v>27</v>
      </c>
      <c r="AV4" t="s" s="9">
        <v>48</v>
      </c>
      <c r="AW4" t="s" s="9">
        <v>27</v>
      </c>
      <c r="AX4" t="s" s="9">
        <v>49</v>
      </c>
      <c r="AY4" t="s" s="9">
        <v>27</v>
      </c>
      <c r="AZ4" t="s" s="9">
        <v>50</v>
      </c>
      <c r="BA4" t="s" s="9">
        <v>27</v>
      </c>
      <c r="BB4" t="s" s="9">
        <v>51</v>
      </c>
      <c r="BC4" t="s" s="9">
        <v>27</v>
      </c>
      <c r="BD4" t="s" s="9">
        <v>52</v>
      </c>
      <c r="BE4" t="s" s="9">
        <v>53</v>
      </c>
      <c r="BF4" t="s" s="9">
        <v>54</v>
      </c>
      <c r="BG4" s="11"/>
      <c r="BH4" t="s" s="9">
        <v>55</v>
      </c>
      <c r="BI4" t="s" s="9">
        <v>27</v>
      </c>
      <c r="BJ4" t="s" s="9">
        <v>56</v>
      </c>
      <c r="BK4" t="s" s="9">
        <v>57</v>
      </c>
      <c r="BL4" t="s" s="9">
        <v>27</v>
      </c>
      <c r="BM4" s="26"/>
      <c r="BN4" s="27"/>
      <c r="BO4" s="27"/>
    </row>
    <row r="5" ht="66.95" customHeight="1">
      <c r="A5" s="8"/>
      <c r="B5" s="8"/>
      <c r="C5" t="s" s="9">
        <v>58</v>
      </c>
      <c r="D5" t="s" s="9">
        <v>59</v>
      </c>
      <c r="E5" t="s" s="9">
        <v>58</v>
      </c>
      <c r="F5" t="s" s="9">
        <v>60</v>
      </c>
      <c r="G5" t="s" s="9">
        <v>61</v>
      </c>
      <c r="H5" t="s" s="9">
        <v>62</v>
      </c>
      <c r="I5" t="s" s="9">
        <v>39</v>
      </c>
      <c r="J5" t="s" s="9">
        <v>63</v>
      </c>
      <c r="K5" t="s" s="9">
        <v>64</v>
      </c>
      <c r="L5" t="s" s="9">
        <v>58</v>
      </c>
      <c r="M5" t="s" s="9">
        <v>65</v>
      </c>
      <c r="N5" t="s" s="9">
        <v>58</v>
      </c>
      <c r="O5" t="s" s="9">
        <v>63</v>
      </c>
      <c r="P5" t="s" s="9">
        <v>64</v>
      </c>
      <c r="Q5" t="s" s="9">
        <v>58</v>
      </c>
      <c r="R5" t="s" s="9">
        <v>66</v>
      </c>
      <c r="S5" t="s" s="9">
        <v>39</v>
      </c>
      <c r="T5" t="s" s="9">
        <v>39</v>
      </c>
      <c r="U5" t="s" s="9">
        <v>39</v>
      </c>
      <c r="V5" t="s" s="9">
        <v>67</v>
      </c>
      <c r="W5" t="s" s="9">
        <v>39</v>
      </c>
      <c r="X5" t="s" s="9">
        <v>62</v>
      </c>
      <c r="Y5" t="s" s="9">
        <v>39</v>
      </c>
      <c r="Z5" t="s" s="9">
        <v>62</v>
      </c>
      <c r="AA5" t="s" s="9">
        <v>39</v>
      </c>
      <c r="AB5" t="s" s="9">
        <v>68</v>
      </c>
      <c r="AC5" t="s" s="9">
        <v>39</v>
      </c>
      <c r="AD5" t="s" s="9">
        <v>61</v>
      </c>
      <c r="AE5" t="s" s="17">
        <v>69</v>
      </c>
      <c r="AF5" s="20"/>
      <c r="AG5" s="28"/>
      <c r="AH5" s="28"/>
      <c r="AI5" s="28"/>
      <c r="AJ5" s="28"/>
      <c r="AK5" s="28"/>
      <c r="AL5" s="20"/>
      <c r="AM5" s="20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9"/>
      <c r="BH5" s="30"/>
      <c r="BI5" s="30"/>
      <c r="BJ5" s="89"/>
      <c r="BK5" s="89"/>
      <c r="BL5" s="89"/>
      <c r="BM5" s="90"/>
      <c r="BN5" s="33"/>
      <c r="BO5" s="27"/>
    </row>
    <row r="6" ht="15.95" customHeight="1">
      <c r="A6" s="34">
        <v>1120142760</v>
      </c>
      <c r="B6" t="s" s="35">
        <v>195</v>
      </c>
      <c r="C6" s="47"/>
      <c r="D6" s="48"/>
      <c r="E6" s="48"/>
      <c r="F6" s="91"/>
      <c r="G6" s="92">
        <v>0</v>
      </c>
      <c r="H6" s="48">
        <v>1</v>
      </c>
      <c r="I6" s="48">
        <v>0.1</v>
      </c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93">
        <f>AC6+AA6+Y6+W6+U6+T6+S6+Q6+N6+L6+I6</f>
        <v>0.1</v>
      </c>
      <c r="AE6" t="s" s="70">
        <v>196</v>
      </c>
      <c r="AF6" s="48">
        <v>0.6</v>
      </c>
      <c r="AG6" t="s" s="70">
        <v>124</v>
      </c>
      <c r="AH6" s="48">
        <v>0.3</v>
      </c>
      <c r="AI6" s="48"/>
      <c r="AJ6" s="48"/>
      <c r="AK6" s="48"/>
      <c r="AL6" s="48"/>
      <c r="AM6" s="48"/>
      <c r="AN6" s="48"/>
      <c r="AO6" s="48"/>
      <c r="AP6" s="93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93">
        <f>BC6+BA6+AY6+AW6+AU6+AR6+AO6+AL6+AJ6+AH6+AF6</f>
        <v>0.8999999999999999</v>
      </c>
      <c r="BH6" s="48"/>
      <c r="BI6" s="48"/>
      <c r="BJ6" t="s" s="94">
        <v>71</v>
      </c>
      <c r="BK6" t="s" s="94">
        <v>197</v>
      </c>
      <c r="BL6" s="72">
        <v>0.2</v>
      </c>
      <c r="BM6" s="72">
        <v>0.2</v>
      </c>
      <c r="BN6" s="95">
        <f>BL6+BG6+AD6+G6</f>
        <v>1.2</v>
      </c>
      <c r="BO6" s="57">
        <v>13</v>
      </c>
    </row>
    <row r="7" ht="15.95" customHeight="1">
      <c r="A7" s="34">
        <v>1120142761</v>
      </c>
      <c r="B7" t="s" s="35">
        <v>198</v>
      </c>
      <c r="C7" s="58"/>
      <c r="D7" s="60"/>
      <c r="E7" s="60"/>
      <c r="F7" s="96"/>
      <c r="G7" s="92">
        <v>0</v>
      </c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93">
        <f>AC7+AA7+Y7+W7+U7+T7+S7+Q7+N7+L7+I7</f>
        <v>0</v>
      </c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93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93">
        <f>BC7+BA7+AY7+AW7+AU7+AR7+AO7+AL7+AJ7+AH7+AF7</f>
        <v>0</v>
      </c>
      <c r="BH7" s="72"/>
      <c r="BI7" s="72"/>
      <c r="BJ7" t="s" s="94">
        <v>71</v>
      </c>
      <c r="BK7" t="s" s="94">
        <v>199</v>
      </c>
      <c r="BL7" s="72">
        <v>0.3</v>
      </c>
      <c r="BM7" s="72">
        <v>0.3</v>
      </c>
      <c r="BN7" s="95">
        <f>BL7+BG7+AD7+G7</f>
        <v>0.3</v>
      </c>
      <c r="BO7" s="60">
        <v>19</v>
      </c>
    </row>
    <row r="8" ht="15.95" customHeight="1">
      <c r="A8" s="34">
        <v>1120142762</v>
      </c>
      <c r="B8" t="s" s="35">
        <v>200</v>
      </c>
      <c r="C8" s="58">
        <v>1.2</v>
      </c>
      <c r="D8" t="s" s="59">
        <v>201</v>
      </c>
      <c r="E8" s="60"/>
      <c r="F8" s="96"/>
      <c r="G8" s="92">
        <f>C8+E8</f>
        <v>1.2</v>
      </c>
      <c r="H8" s="60">
        <v>3</v>
      </c>
      <c r="I8" s="60">
        <v>0.3</v>
      </c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93">
        <f>AC8+AA8+Y8+W8+U8+T8+S8+Q8+N8+L8+I8</f>
        <v>0.3</v>
      </c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93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t="s" s="59">
        <v>71</v>
      </c>
      <c r="BC8" s="60">
        <v>0.1</v>
      </c>
      <c r="BD8" s="60"/>
      <c r="BE8" s="60"/>
      <c r="BF8" s="60"/>
      <c r="BG8" s="93">
        <f>BC8+BA8+AY8+AW8+AU8+AR8+AO8+AL8+AJ8+AH8+AF8</f>
        <v>0.1</v>
      </c>
      <c r="BH8" s="60"/>
      <c r="BI8" s="60"/>
      <c r="BJ8" t="s" s="94">
        <v>71</v>
      </c>
      <c r="BK8" t="s" s="94">
        <v>197</v>
      </c>
      <c r="BL8" s="72">
        <v>0.3</v>
      </c>
      <c r="BM8" s="72">
        <v>0.3</v>
      </c>
      <c r="BN8" s="95">
        <f>BL8+BG8+AD8+G8</f>
        <v>1.9</v>
      </c>
      <c r="BO8" s="60">
        <v>9</v>
      </c>
    </row>
    <row r="9" ht="15.95" customHeight="1">
      <c r="A9" s="34">
        <v>1120142763</v>
      </c>
      <c r="B9" t="s" s="35">
        <v>202</v>
      </c>
      <c r="C9" s="58">
        <v>1.6</v>
      </c>
      <c r="D9" t="s" s="59">
        <v>85</v>
      </c>
      <c r="E9" s="60">
        <f>1.6+SUM(SUM(J13+K9))</f>
        <v>1.6</v>
      </c>
      <c r="F9" t="s" s="97">
        <v>203</v>
      </c>
      <c r="G9" s="92">
        <v>2</v>
      </c>
      <c r="H9" s="60">
        <v>2</v>
      </c>
      <c r="I9" s="60">
        <v>0.2</v>
      </c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93">
        <f>AC9+AA9+Y9+W9+U9+T9+S9+Q9+N9+L9+I9</f>
        <v>0.2</v>
      </c>
      <c r="AE9" s="60"/>
      <c r="AF9" s="60"/>
      <c r="AG9" t="s" s="59">
        <v>117</v>
      </c>
      <c r="AH9" s="60">
        <v>0.1</v>
      </c>
      <c r="AI9" s="60"/>
      <c r="AJ9" s="60"/>
      <c r="AK9" s="60"/>
      <c r="AL9" s="60"/>
      <c r="AM9" s="60"/>
      <c r="AN9" s="60"/>
      <c r="AO9" s="60"/>
      <c r="AP9" s="93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93">
        <f>BC9+BA9+AY9+AW9+AU9+AR9+AO9+AL9+AJ9+AH9+AF9</f>
        <v>0.1</v>
      </c>
      <c r="BH9" s="60"/>
      <c r="BI9" s="60"/>
      <c r="BJ9" t="s" s="94">
        <v>71</v>
      </c>
      <c r="BK9" t="s" s="94">
        <v>199</v>
      </c>
      <c r="BL9" s="72">
        <v>0.3</v>
      </c>
      <c r="BM9" s="72">
        <v>0.3</v>
      </c>
      <c r="BN9" s="95">
        <f>BL9+BG9+AD9+G9</f>
        <v>2.6</v>
      </c>
      <c r="BO9" s="60">
        <v>4</v>
      </c>
    </row>
    <row r="10" ht="15.95" customHeight="1">
      <c r="A10" s="34">
        <v>1120142764</v>
      </c>
      <c r="B10" t="s" s="35">
        <v>204</v>
      </c>
      <c r="C10" s="58"/>
      <c r="D10" s="60"/>
      <c r="E10" s="60"/>
      <c r="F10" s="96"/>
      <c r="G10" s="92">
        <f>C10+E10</f>
        <v>0</v>
      </c>
      <c r="H10" s="60">
        <v>2</v>
      </c>
      <c r="I10" s="60">
        <v>0.2</v>
      </c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93">
        <f>AC10+AA10+Y10+W10+U10+T10+S10+Q10+N10+L10+I10</f>
        <v>0.2</v>
      </c>
      <c r="AE10" t="s" s="59">
        <v>71</v>
      </c>
      <c r="AF10" s="60">
        <v>0.6</v>
      </c>
      <c r="AG10" s="60"/>
      <c r="AH10" s="60"/>
      <c r="AI10" t="s" s="59">
        <v>71</v>
      </c>
      <c r="AJ10" s="60">
        <v>0.1</v>
      </c>
      <c r="AK10" s="60"/>
      <c r="AL10" s="60"/>
      <c r="AM10" s="60"/>
      <c r="AN10" s="60"/>
      <c r="AO10" s="60"/>
      <c r="AP10" s="93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93">
        <f>BC10+BA10+AY10+AW10+AU10+AR10+AO10+AL10+AJ10+AH10+AF10</f>
        <v>0.7</v>
      </c>
      <c r="BH10" s="72"/>
      <c r="BI10" s="72"/>
      <c r="BJ10" t="s" s="94">
        <v>71</v>
      </c>
      <c r="BK10" t="s" s="94">
        <v>205</v>
      </c>
      <c r="BL10" s="72">
        <v>0.3</v>
      </c>
      <c r="BM10" s="72">
        <v>0.3</v>
      </c>
      <c r="BN10" s="95">
        <f>BL10+BG10+AD10+G10</f>
        <v>1.2</v>
      </c>
      <c r="BO10" s="60">
        <v>14</v>
      </c>
    </row>
    <row r="11" ht="15.95" customHeight="1">
      <c r="A11" s="34">
        <v>1120142765</v>
      </c>
      <c r="B11" t="s" s="35">
        <v>206</v>
      </c>
      <c r="C11" s="58">
        <v>1.2</v>
      </c>
      <c r="D11" t="s" s="59">
        <v>207</v>
      </c>
      <c r="E11" s="60"/>
      <c r="F11" s="96"/>
      <c r="G11" s="92">
        <f>C11+E11</f>
        <v>1.2</v>
      </c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93">
        <f>AC11+AA11+Y11+W11+U11+T11+S11+Q11+N11+L11+I11</f>
        <v>0</v>
      </c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93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93">
        <f>BC11+BA11+AY11+AW11+AU11+AR11+AO11+AL11+AJ11+AH11+AF11</f>
        <v>0</v>
      </c>
      <c r="BH11" s="60"/>
      <c r="BI11" s="60"/>
      <c r="BJ11" t="s" s="94">
        <v>71</v>
      </c>
      <c r="BK11" t="s" s="94">
        <v>199</v>
      </c>
      <c r="BL11" s="72">
        <v>0.3</v>
      </c>
      <c r="BM11" s="72">
        <v>0.3</v>
      </c>
      <c r="BN11" s="95">
        <f>BL11+BG11+AD11+G11</f>
        <v>1.5</v>
      </c>
      <c r="BO11" s="60">
        <v>12</v>
      </c>
    </row>
    <row r="12" ht="15.95" customHeight="1">
      <c r="A12" s="34">
        <v>1120142766</v>
      </c>
      <c r="B12" t="s" s="35">
        <v>208</v>
      </c>
      <c r="C12" s="58">
        <v>1.2</v>
      </c>
      <c r="D12" t="s" s="59">
        <v>116</v>
      </c>
      <c r="E12" s="60">
        <v>1.6</v>
      </c>
      <c r="F12" t="s" s="97">
        <v>209</v>
      </c>
      <c r="G12" s="92">
        <v>2</v>
      </c>
      <c r="H12" s="60">
        <v>3</v>
      </c>
      <c r="I12" s="60">
        <v>0.3</v>
      </c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93">
        <f>AC12+AA12+Y12+W12+U12+T12+S12+Q12+N12+L12+I12</f>
        <v>0.3</v>
      </c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93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93">
        <f>BC12+BA12+AY12+AW12+AU12+AR12+AO12+AL12+AJ12+AH12+AF12</f>
        <v>0</v>
      </c>
      <c r="BH12" s="60"/>
      <c r="BI12" s="60"/>
      <c r="BJ12" t="s" s="94">
        <v>71</v>
      </c>
      <c r="BK12" t="s" s="94">
        <v>197</v>
      </c>
      <c r="BL12" s="72">
        <v>0.2</v>
      </c>
      <c r="BM12" s="72">
        <v>0.2</v>
      </c>
      <c r="BN12" s="95">
        <f>BL12+BG12+AD12+G12</f>
        <v>2.5</v>
      </c>
      <c r="BO12" s="60">
        <v>5</v>
      </c>
    </row>
    <row r="13" ht="15.95" customHeight="1">
      <c r="A13" s="34">
        <v>1120142767</v>
      </c>
      <c r="B13" t="s" s="35">
        <v>210</v>
      </c>
      <c r="C13" s="58"/>
      <c r="D13" s="60"/>
      <c r="E13" s="60">
        <v>1.6</v>
      </c>
      <c r="F13" t="s" s="97">
        <v>211</v>
      </c>
      <c r="G13" s="92">
        <f>C13+E13</f>
        <v>1.6</v>
      </c>
      <c r="H13" s="60">
        <v>1</v>
      </c>
      <c r="I13" s="60">
        <v>0.1</v>
      </c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93">
        <f>AC13+AA13+Y13+W13+U13+T13+S13+Q13+N13+L13+I13</f>
        <v>0.1</v>
      </c>
      <c r="AE13" s="60"/>
      <c r="AF13" s="60"/>
      <c r="AG13" s="60"/>
      <c r="AH13" s="60"/>
      <c r="AI13" t="s" s="59">
        <v>71</v>
      </c>
      <c r="AJ13" s="60">
        <v>0.1</v>
      </c>
      <c r="AK13" s="60"/>
      <c r="AL13" s="60"/>
      <c r="AM13" s="60"/>
      <c r="AN13" s="60"/>
      <c r="AO13" s="60"/>
      <c r="AP13" s="93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93">
        <f>BC13+BA13+AY13+AW13+AU13+AR13+AO13+AL13+AJ13+AH13+AF13</f>
        <v>0.1</v>
      </c>
      <c r="BH13" s="72"/>
      <c r="BI13" s="72"/>
      <c r="BJ13" t="s" s="94">
        <v>71</v>
      </c>
      <c r="BK13" t="s" s="94">
        <v>199</v>
      </c>
      <c r="BL13" s="72">
        <v>0.3</v>
      </c>
      <c r="BM13" s="72">
        <v>0.3</v>
      </c>
      <c r="BN13" s="95">
        <f>BL13+BG13+AD13+G13</f>
        <v>2.1</v>
      </c>
      <c r="BO13" s="60">
        <v>7</v>
      </c>
    </row>
    <row r="14" ht="15.95" customHeight="1">
      <c r="A14" s="34">
        <v>1120142768</v>
      </c>
      <c r="B14" t="s" s="35">
        <v>212</v>
      </c>
      <c r="C14" s="58"/>
      <c r="D14" s="60"/>
      <c r="E14" s="60">
        <v>1.6</v>
      </c>
      <c r="F14" t="s" s="97">
        <v>213</v>
      </c>
      <c r="G14" s="92">
        <f>C14+E14</f>
        <v>1.6</v>
      </c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t="s" s="59">
        <v>71</v>
      </c>
      <c r="W14" s="60">
        <v>0.1</v>
      </c>
      <c r="X14" s="60"/>
      <c r="Y14" s="60"/>
      <c r="Z14" s="60"/>
      <c r="AA14" s="60"/>
      <c r="AB14" s="60"/>
      <c r="AC14" s="60"/>
      <c r="AD14" s="93">
        <f>AC14+AA14+Y14+W14+U14+T14+S14+Q14+N14+L14+I14</f>
        <v>0.1</v>
      </c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93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93">
        <f>BC14+BA14+AY14+AW14+AU14+AR14+AO14+AL14+AJ14+AH14+AF14</f>
        <v>0</v>
      </c>
      <c r="BH14" s="60"/>
      <c r="BI14" s="60"/>
      <c r="BJ14" t="s" s="94">
        <v>71</v>
      </c>
      <c r="BK14" t="s" s="94">
        <v>197</v>
      </c>
      <c r="BL14" s="72">
        <v>0.2</v>
      </c>
      <c r="BM14" s="72">
        <v>0.2</v>
      </c>
      <c r="BN14" s="95">
        <f>BL14+BG14+AD14+G14</f>
        <v>1.9</v>
      </c>
      <c r="BO14" s="60">
        <v>8</v>
      </c>
    </row>
    <row r="15" ht="15.95" customHeight="1">
      <c r="A15" s="34">
        <v>1120142769</v>
      </c>
      <c r="B15" t="s" s="35">
        <v>214</v>
      </c>
      <c r="C15" s="58"/>
      <c r="D15" s="60"/>
      <c r="E15" s="60"/>
      <c r="F15" s="96"/>
      <c r="G15" s="92">
        <f>C15+E15</f>
        <v>0</v>
      </c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>
        <v>2</v>
      </c>
      <c r="S15" s="60">
        <v>0.4</v>
      </c>
      <c r="T15" s="60"/>
      <c r="U15" s="60"/>
      <c r="V15" t="s" s="59">
        <v>215</v>
      </c>
      <c r="W15" s="60">
        <v>0.5</v>
      </c>
      <c r="X15" s="60"/>
      <c r="Y15" s="60"/>
      <c r="Z15" s="60"/>
      <c r="AA15" s="60"/>
      <c r="AB15" s="60"/>
      <c r="AC15" s="60"/>
      <c r="AD15" s="93">
        <f>AC15+AA15+Y15+W15+U15+T15+S15+Q15+N15+L15+I15</f>
        <v>0.9</v>
      </c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93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93">
        <f>BC15+BA15+AY15+AW15+AU15+AR15+AO15+AL15+AJ15+AH15+AF15</f>
        <v>0</v>
      </c>
      <c r="BH15" s="60"/>
      <c r="BI15" s="60"/>
      <c r="BJ15" t="s" s="94">
        <v>71</v>
      </c>
      <c r="BK15" t="s" s="94">
        <v>199</v>
      </c>
      <c r="BL15" s="72">
        <v>0.3</v>
      </c>
      <c r="BM15" s="72">
        <v>0.3</v>
      </c>
      <c r="BN15" s="95">
        <f>BL15+BG15+AD15+G15</f>
        <v>1.2</v>
      </c>
      <c r="BO15" s="60">
        <v>15</v>
      </c>
    </row>
    <row r="16" ht="15.95" customHeight="1">
      <c r="A16" s="34">
        <v>1120142770</v>
      </c>
      <c r="B16" t="s" s="35">
        <v>216</v>
      </c>
      <c r="C16" s="58">
        <v>1.6</v>
      </c>
      <c r="D16" t="s" s="59">
        <v>94</v>
      </c>
      <c r="E16" s="60"/>
      <c r="F16" s="96"/>
      <c r="G16" s="92">
        <f>C16+E16</f>
        <v>1.6</v>
      </c>
      <c r="H16" s="60">
        <v>3</v>
      </c>
      <c r="I16" s="60">
        <v>0.3</v>
      </c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93">
        <f>AC16+AA16+Y16+W16+U16+T16+S16+Q16+N16+L16+I16</f>
        <v>0.3</v>
      </c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93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t="s" s="59">
        <v>71</v>
      </c>
      <c r="BC16" s="60">
        <v>0.1</v>
      </c>
      <c r="BD16" s="60"/>
      <c r="BE16" s="60"/>
      <c r="BF16" s="60"/>
      <c r="BG16" s="93">
        <f>BC16+BA16+AY16+AW16+AU16+AR16+AO16+AL16+AJ16+AH16+AF16</f>
        <v>0.1</v>
      </c>
      <c r="BH16" s="72"/>
      <c r="BI16" s="72"/>
      <c r="BJ16" t="s" s="94">
        <v>71</v>
      </c>
      <c r="BK16" t="s" s="94">
        <v>199</v>
      </c>
      <c r="BL16" s="72">
        <v>0.3</v>
      </c>
      <c r="BM16" s="72">
        <v>0.3</v>
      </c>
      <c r="BN16" s="95">
        <f>BL16+BG16+AD16+G16</f>
        <v>2.3</v>
      </c>
      <c r="BO16" s="60">
        <v>6</v>
      </c>
    </row>
    <row r="17" ht="15.95" customHeight="1">
      <c r="A17" s="34">
        <v>1120142771</v>
      </c>
      <c r="B17" t="s" s="35">
        <v>217</v>
      </c>
      <c r="C17" s="58"/>
      <c r="D17" s="60"/>
      <c r="E17" s="60"/>
      <c r="F17" s="96"/>
      <c r="G17" s="92">
        <f>C17+E17</f>
        <v>0</v>
      </c>
      <c r="H17" s="60">
        <v>3</v>
      </c>
      <c r="I17" s="60">
        <v>0.3</v>
      </c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>
        <v>5</v>
      </c>
      <c r="AC17" s="60">
        <v>0.5</v>
      </c>
      <c r="AD17" s="93">
        <f>AC17+AA17+Y17+W17+U17+T17+S17+Q17+N17+L17+I17</f>
        <v>0.8</v>
      </c>
      <c r="AE17" s="60"/>
      <c r="AF17" s="60"/>
      <c r="AG17" s="60"/>
      <c r="AH17" s="60"/>
      <c r="AI17" t="s" s="59">
        <v>71</v>
      </c>
      <c r="AJ17" s="60">
        <v>0.1</v>
      </c>
      <c r="AK17" s="60"/>
      <c r="AL17" s="60"/>
      <c r="AM17" s="60"/>
      <c r="AN17" s="60"/>
      <c r="AO17" s="60"/>
      <c r="AP17" s="93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93">
        <f>BC17+BA17+AY17+AW17+AU17+AR17+AO17+AL17+AJ17+AH17+AF17</f>
        <v>0.1</v>
      </c>
      <c r="BH17" s="60"/>
      <c r="BI17" s="60"/>
      <c r="BJ17" t="s" s="94">
        <v>71</v>
      </c>
      <c r="BK17" t="s" s="94">
        <v>197</v>
      </c>
      <c r="BL17" s="72">
        <v>0.2</v>
      </c>
      <c r="BM17" s="72">
        <v>0.2</v>
      </c>
      <c r="BN17" s="95">
        <f>BL17+BG17+AD17+G17</f>
        <v>1.1</v>
      </c>
      <c r="BO17" s="60">
        <v>16</v>
      </c>
    </row>
    <row r="18" ht="15.95" customHeight="1">
      <c r="A18" s="34">
        <v>1120142772</v>
      </c>
      <c r="B18" t="s" s="35">
        <v>218</v>
      </c>
      <c r="C18" s="58"/>
      <c r="D18" s="60"/>
      <c r="E18" s="60"/>
      <c r="F18" s="96"/>
      <c r="G18" s="92">
        <f>C18+E18</f>
        <v>0</v>
      </c>
      <c r="H18" s="60">
        <v>2</v>
      </c>
      <c r="I18" s="60">
        <v>0.2</v>
      </c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>
        <v>0.1</v>
      </c>
      <c r="V18" s="60"/>
      <c r="W18" s="60"/>
      <c r="X18" s="60"/>
      <c r="Y18" s="60"/>
      <c r="Z18" s="60"/>
      <c r="AA18" s="60"/>
      <c r="AB18" s="60"/>
      <c r="AC18" s="60"/>
      <c r="AD18" s="93">
        <f>AC18+AA18+Y18+W18+U18+T18+S18+Q18+N18+L18+I18</f>
        <v>0.3</v>
      </c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93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93">
        <f>BC18+BA18+AY18+AW18+AU18+AR18+AO18+AL18+AJ18+AH18+AF18</f>
        <v>0</v>
      </c>
      <c r="BH18" s="60"/>
      <c r="BI18" s="60"/>
      <c r="BJ18" t="s" s="94">
        <v>71</v>
      </c>
      <c r="BK18" t="s" s="94">
        <v>197</v>
      </c>
      <c r="BL18" s="72">
        <v>0.2</v>
      </c>
      <c r="BM18" s="72">
        <v>0.2</v>
      </c>
      <c r="BN18" s="95">
        <f>BL18+BG18+AD18+G18</f>
        <v>0.5</v>
      </c>
      <c r="BO18" s="60">
        <v>18</v>
      </c>
    </row>
    <row r="19" ht="15.95" customHeight="1">
      <c r="A19" s="34">
        <v>1120142773</v>
      </c>
      <c r="B19" t="s" s="35">
        <v>219</v>
      </c>
      <c r="C19" s="58"/>
      <c r="D19" s="60"/>
      <c r="E19" s="60"/>
      <c r="F19" s="96"/>
      <c r="G19" s="92">
        <f>C19+E19</f>
        <v>0</v>
      </c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93">
        <f>AC19+AA19+Y19+W19+U19+T19+S19+Q19+N19+L19+I19</f>
        <v>0</v>
      </c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93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93">
        <f>BC19+BA19+AY19+AW19+AU19+AR19+AO19+AL19+AJ19+AH19+AF19</f>
        <v>0</v>
      </c>
      <c r="BH19" s="72"/>
      <c r="BI19" s="72"/>
      <c r="BJ19" s="72"/>
      <c r="BK19" s="72"/>
      <c r="BL19" s="72"/>
      <c r="BM19" s="72"/>
      <c r="BN19" s="95">
        <f>BL19+BG19+AD19+G19</f>
        <v>0</v>
      </c>
      <c r="BO19" s="60">
        <v>20</v>
      </c>
    </row>
    <row r="20" ht="15.95" customHeight="1">
      <c r="A20" s="34">
        <v>1120142774</v>
      </c>
      <c r="B20" t="s" s="35">
        <v>220</v>
      </c>
      <c r="C20" s="58"/>
      <c r="D20" s="60"/>
      <c r="E20" s="60"/>
      <c r="F20" s="96"/>
      <c r="G20" s="92">
        <f>C20+E20</f>
        <v>0</v>
      </c>
      <c r="H20" s="60">
        <v>2</v>
      </c>
      <c r="I20" s="60">
        <v>0.2</v>
      </c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93">
        <f>AC20+AA20+Y20+W20+U20+T20+S20+Q20+N20+L20+I20</f>
        <v>0.2</v>
      </c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93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t="s" s="59">
        <v>71</v>
      </c>
      <c r="BC20" s="60">
        <v>0.1</v>
      </c>
      <c r="BD20" s="60"/>
      <c r="BE20" s="60"/>
      <c r="BF20" s="60"/>
      <c r="BG20" s="93">
        <f>BC20+BA20+AY20+AW20+AU20+AR20+AO20+AL20+AJ20+AH20+AF20</f>
        <v>0.1</v>
      </c>
      <c r="BH20" s="60"/>
      <c r="BI20" s="60"/>
      <c r="BJ20" t="s" s="94">
        <v>71</v>
      </c>
      <c r="BK20" t="s" s="94">
        <v>199</v>
      </c>
      <c r="BL20" s="72">
        <v>0.3</v>
      </c>
      <c r="BM20" s="72">
        <v>0.3</v>
      </c>
      <c r="BN20" s="95">
        <f>BL20+BG20+AD20+G20</f>
        <v>0.6000000000000001</v>
      </c>
      <c r="BO20" s="60">
        <v>17</v>
      </c>
    </row>
    <row r="21" ht="15.95" customHeight="1">
      <c r="A21" s="34">
        <v>1120142775</v>
      </c>
      <c r="B21" t="s" s="35">
        <v>221</v>
      </c>
      <c r="C21" s="58">
        <v>1.2</v>
      </c>
      <c r="D21" t="s" s="59">
        <v>82</v>
      </c>
      <c r="E21" s="60">
        <v>1.6</v>
      </c>
      <c r="F21" t="s" s="97">
        <v>222</v>
      </c>
      <c r="G21" s="92">
        <v>2</v>
      </c>
      <c r="H21" s="60">
        <v>3</v>
      </c>
      <c r="I21" s="60">
        <v>0.3</v>
      </c>
      <c r="J21" s="60"/>
      <c r="K21" s="60"/>
      <c r="L21" s="60"/>
      <c r="M21" s="60"/>
      <c r="N21" s="60"/>
      <c r="O21" s="60"/>
      <c r="P21" s="60"/>
      <c r="Q21" s="60"/>
      <c r="R21" s="60">
        <v>1</v>
      </c>
      <c r="S21" s="60">
        <v>0.2</v>
      </c>
      <c r="T21" s="60"/>
      <c r="U21" s="60"/>
      <c r="V21" s="60"/>
      <c r="W21" s="60"/>
      <c r="X21" s="60"/>
      <c r="Y21" s="60"/>
      <c r="Z21" s="60"/>
      <c r="AA21" s="60"/>
      <c r="AB21" s="60">
        <v>2</v>
      </c>
      <c r="AC21" s="60">
        <v>0.2</v>
      </c>
      <c r="AD21" s="93">
        <f>AC21+AA21+Y21+W21+U21+T21+S21+Q21+N21+L21+I21</f>
        <v>0.7</v>
      </c>
      <c r="AE21" t="s" s="59">
        <v>71</v>
      </c>
      <c r="AF21" s="60">
        <v>0.6</v>
      </c>
      <c r="AG21" s="60"/>
      <c r="AH21" s="60"/>
      <c r="AI21" s="60"/>
      <c r="AJ21" s="60"/>
      <c r="AK21" s="60"/>
      <c r="AL21" s="60"/>
      <c r="AM21" s="60"/>
      <c r="AN21" s="60"/>
      <c r="AO21" s="60"/>
      <c r="AP21" s="93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93">
        <f>BC21+BA21+AY21+AW21+AU21+AR21+AO21+AL21+AJ21+AH21+AF21</f>
        <v>0.6</v>
      </c>
      <c r="BH21" s="60"/>
      <c r="BI21" s="60"/>
      <c r="BJ21" t="s" s="94">
        <v>71</v>
      </c>
      <c r="BK21" t="s" s="94">
        <v>199</v>
      </c>
      <c r="BL21" s="72">
        <v>0.3</v>
      </c>
      <c r="BM21" s="72">
        <v>0.3</v>
      </c>
      <c r="BN21" s="95">
        <f>BL21+BG21+AD21+G21</f>
        <v>3.6</v>
      </c>
      <c r="BO21" s="60">
        <v>1</v>
      </c>
    </row>
    <row r="22" ht="15.95" customHeight="1">
      <c r="A22" s="34">
        <v>1120142776</v>
      </c>
      <c r="B22" t="s" s="35">
        <v>223</v>
      </c>
      <c r="C22" s="58"/>
      <c r="D22" s="60"/>
      <c r="E22" s="60"/>
      <c r="F22" s="96"/>
      <c r="G22" s="92">
        <f>C22+E22</f>
        <v>0</v>
      </c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93">
        <f>AC22+AA22+Y22+W22+U22+T22+S22+Q22+N22+L22+I22</f>
        <v>0</v>
      </c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93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93">
        <f>BC22+BA22+AY22+AW22+AU22+AR22+AO22+AL22+AJ22+AH22+AF22</f>
        <v>0</v>
      </c>
      <c r="BH22" s="72"/>
      <c r="BI22" s="72"/>
      <c r="BJ22" s="72"/>
      <c r="BK22" s="72"/>
      <c r="BL22" s="72"/>
      <c r="BM22" s="72"/>
      <c r="BN22" s="95">
        <f>BL22+BG22+AD22+G22</f>
        <v>0</v>
      </c>
      <c r="BO22" s="60">
        <v>21</v>
      </c>
    </row>
    <row r="23" ht="15.95" customHeight="1">
      <c r="A23" s="34">
        <v>1120142777</v>
      </c>
      <c r="B23" t="s" s="35">
        <v>224</v>
      </c>
      <c r="C23" s="58">
        <v>1.2</v>
      </c>
      <c r="D23" t="s" s="59">
        <v>75</v>
      </c>
      <c r="E23" s="60">
        <v>1.6</v>
      </c>
      <c r="F23" t="s" s="97">
        <v>225</v>
      </c>
      <c r="G23" s="92">
        <v>2</v>
      </c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93">
        <f>AC23+AA23+Y23+W23+U23+T23+S23+Q23+N23+L23+I23</f>
        <v>0</v>
      </c>
      <c r="AE23" t="s" s="59">
        <v>71</v>
      </c>
      <c r="AF23" s="60">
        <v>0.6</v>
      </c>
      <c r="AG23" s="60"/>
      <c r="AH23" s="60"/>
      <c r="AI23" s="60"/>
      <c r="AJ23" s="60"/>
      <c r="AK23" s="60"/>
      <c r="AL23" s="60"/>
      <c r="AM23" s="60"/>
      <c r="AN23" s="60"/>
      <c r="AO23" s="60"/>
      <c r="AP23" s="93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93">
        <f>BC23+BA23+AY23+AW23+AU23+AR23+AO23+AL23+AJ23+AH23+AF23</f>
        <v>0.6</v>
      </c>
      <c r="BH23" s="60"/>
      <c r="BI23" s="60"/>
      <c r="BJ23" t="s" s="94">
        <v>71</v>
      </c>
      <c r="BK23" t="s" s="94">
        <v>197</v>
      </c>
      <c r="BL23" s="72">
        <v>0.2</v>
      </c>
      <c r="BM23" s="72">
        <v>0.2</v>
      </c>
      <c r="BN23" s="95">
        <f>BL23+BG23+AD23+G23</f>
        <v>2.8</v>
      </c>
      <c r="BO23" s="60">
        <v>3</v>
      </c>
    </row>
    <row r="24" ht="15.95" customHeight="1">
      <c r="A24" s="34">
        <v>1120142778</v>
      </c>
      <c r="B24" t="s" s="35">
        <v>226</v>
      </c>
      <c r="C24" s="58"/>
      <c r="D24" s="60"/>
      <c r="E24" s="60">
        <v>1.6</v>
      </c>
      <c r="F24" t="s" s="97">
        <v>227</v>
      </c>
      <c r="G24" s="92">
        <f>C24+E24</f>
        <v>1.6</v>
      </c>
      <c r="H24" s="60">
        <v>2</v>
      </c>
      <c r="I24" s="60">
        <v>0.2</v>
      </c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>
        <v>0.1</v>
      </c>
      <c r="V24" s="60"/>
      <c r="W24" s="60"/>
      <c r="X24" s="60"/>
      <c r="Y24" s="60"/>
      <c r="Z24" s="60">
        <v>1</v>
      </c>
      <c r="AA24" s="60">
        <v>0.1</v>
      </c>
      <c r="AB24" s="60"/>
      <c r="AC24" s="60"/>
      <c r="AD24" s="93">
        <f>AC24+AA24+Y24+W24+U24+T24+S24+Q24+N24+L24+I24</f>
        <v>0.4</v>
      </c>
      <c r="AE24" t="s" s="59">
        <v>71</v>
      </c>
      <c r="AF24" s="60">
        <v>0.6</v>
      </c>
      <c r="AG24" s="60"/>
      <c r="AH24" s="60"/>
      <c r="AI24" t="s" s="59">
        <v>71</v>
      </c>
      <c r="AJ24" s="60">
        <v>0.1</v>
      </c>
      <c r="AK24" s="60"/>
      <c r="AL24" s="60"/>
      <c r="AM24" s="60"/>
      <c r="AN24" s="60"/>
      <c r="AO24" s="60"/>
      <c r="AP24" s="93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93">
        <f>BC24+BA24+AY24+AW24+AU24+AR24+AO24+AL24+AJ24+AH24+AF24</f>
        <v>0.7</v>
      </c>
      <c r="BH24" s="60"/>
      <c r="BI24" s="60"/>
      <c r="BJ24" t="s" s="94">
        <v>71</v>
      </c>
      <c r="BK24" t="s" s="94">
        <v>199</v>
      </c>
      <c r="BL24" s="72">
        <v>0.3</v>
      </c>
      <c r="BM24" s="72">
        <v>0.3</v>
      </c>
      <c r="BN24" s="95">
        <f>BL24+BG24+AD24+G24</f>
        <v>3</v>
      </c>
      <c r="BO24" s="60">
        <v>2</v>
      </c>
    </row>
    <row r="25" ht="15.95" customHeight="1">
      <c r="A25" s="34">
        <v>1120142779</v>
      </c>
      <c r="B25" t="s" s="35">
        <v>228</v>
      </c>
      <c r="C25" s="58">
        <v>1.4</v>
      </c>
      <c r="D25" t="s" s="59">
        <v>88</v>
      </c>
      <c r="E25" s="60"/>
      <c r="F25" s="96"/>
      <c r="G25" s="92">
        <f>C25+E25</f>
        <v>1.4</v>
      </c>
      <c r="H25" s="60">
        <v>3</v>
      </c>
      <c r="I25" s="60">
        <v>0.3</v>
      </c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93">
        <f>AC25+AA25+Y25+W25+U25+T25+S25+Q25+N25+L25+I25</f>
        <v>0.3</v>
      </c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93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93">
        <f>BC25+BA25+AY25+AW25+AU25+AR25+AO25+AL25+AJ25+AH25+AF25</f>
        <v>0</v>
      </c>
      <c r="BH25" s="72"/>
      <c r="BI25" s="72"/>
      <c r="BJ25" t="s" s="94">
        <v>71</v>
      </c>
      <c r="BK25" t="s" s="94">
        <v>197</v>
      </c>
      <c r="BL25" s="72">
        <v>0.2</v>
      </c>
      <c r="BM25" s="72">
        <v>0.2</v>
      </c>
      <c r="BN25" s="95">
        <f>BL25+BG25+AD25+G25</f>
        <v>1.9</v>
      </c>
      <c r="BO25" s="60">
        <v>10</v>
      </c>
    </row>
    <row r="26" ht="15.95" customHeight="1">
      <c r="A26" s="34">
        <v>1120142780</v>
      </c>
      <c r="B26" t="s" s="35">
        <v>229</v>
      </c>
      <c r="C26" s="58">
        <v>1.2</v>
      </c>
      <c r="D26" t="s" s="59">
        <v>91</v>
      </c>
      <c r="E26" s="60"/>
      <c r="F26" s="96"/>
      <c r="G26" s="98">
        <f>C26+E26</f>
        <v>1.2</v>
      </c>
      <c r="H26" s="60">
        <v>2</v>
      </c>
      <c r="I26" s="60">
        <v>0.2</v>
      </c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48">
        <f>AC26+AA26+Y26+W26+U26+T26+S26+Q26+N26+L26+I26</f>
        <v>0.2</v>
      </c>
      <c r="AE26" s="60"/>
      <c r="AF26" s="60"/>
      <c r="AG26" s="60"/>
      <c r="AH26" s="60"/>
      <c r="AI26" t="s" s="59">
        <v>71</v>
      </c>
      <c r="AJ26" s="60">
        <v>0.1</v>
      </c>
      <c r="AK26" s="60"/>
      <c r="AL26" s="60"/>
      <c r="AM26" s="60"/>
      <c r="AN26" s="60"/>
      <c r="AO26" s="60"/>
      <c r="AP26" s="48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48">
        <f>BC26+BA26+AY26+AW26+AU26+AR26+AO26+AL26+AJ26+AH26+AF26</f>
        <v>0.1</v>
      </c>
      <c r="BH26" s="60"/>
      <c r="BI26" s="60"/>
      <c r="BJ26" t="s" s="94">
        <v>71</v>
      </c>
      <c r="BK26" t="s" s="94">
        <v>197</v>
      </c>
      <c r="BL26" s="72">
        <v>0.2</v>
      </c>
      <c r="BM26" s="72">
        <v>0.2</v>
      </c>
      <c r="BN26" s="99">
        <f>BL26+BG26+AD26+G26</f>
        <v>1.7</v>
      </c>
      <c r="BO26" s="60">
        <v>11</v>
      </c>
    </row>
  </sheetData>
  <mergeCells count="27">
    <mergeCell ref="D3:D4"/>
    <mergeCell ref="B1:B4"/>
    <mergeCell ref="BG3:BG4"/>
    <mergeCell ref="A1:A4"/>
    <mergeCell ref="F3:F4"/>
    <mergeCell ref="C3:C4"/>
    <mergeCell ref="E3:E4"/>
    <mergeCell ref="R4:S4"/>
    <mergeCell ref="AD3:AD4"/>
    <mergeCell ref="G3:G4"/>
    <mergeCell ref="V3:AC3"/>
    <mergeCell ref="BD3:BF3"/>
    <mergeCell ref="J3:L3"/>
    <mergeCell ref="M3:N3"/>
    <mergeCell ref="BH3:BI3"/>
    <mergeCell ref="C1:BO1"/>
    <mergeCell ref="O3:Q3"/>
    <mergeCell ref="BJ3:BL3"/>
    <mergeCell ref="R3:U3"/>
    <mergeCell ref="BM3:BM4"/>
    <mergeCell ref="H3:I3"/>
    <mergeCell ref="AE5:BG5"/>
    <mergeCell ref="C2:G2"/>
    <mergeCell ref="H2:AD2"/>
    <mergeCell ref="AE2:BG2"/>
    <mergeCell ref="AE3:BC3"/>
    <mergeCell ref="BH2:BM2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dimension ref="A1:BO28"/>
  <sheetViews>
    <sheetView workbookViewId="0" showGridLines="0" defaultGridColor="1"/>
  </sheetViews>
  <sheetFormatPr defaultColWidth="8.71429" defaultRowHeight="14.1" customHeight="1" outlineLevelRow="0" outlineLevelCol="0"/>
  <cols>
    <col min="1" max="1" width="11" style="100" customWidth="1"/>
    <col min="2" max="2" width="10.8672" style="100" customWidth="1"/>
    <col min="3" max="3" width="8.73438" style="100" customWidth="1"/>
    <col min="4" max="4" width="8.73438" style="100" customWidth="1"/>
    <col min="5" max="5" width="8.73438" style="100" customWidth="1"/>
    <col min="6" max="6" width="8.73438" style="100" customWidth="1"/>
    <col min="7" max="7" width="8.73438" style="100" customWidth="1"/>
    <col min="8" max="8" width="8.73438" style="100" customWidth="1"/>
    <col min="9" max="9" width="8.73438" style="100" customWidth="1"/>
    <col min="10" max="10" width="8.73438" style="100" customWidth="1"/>
    <col min="11" max="11" width="8.73438" style="100" customWidth="1"/>
    <col min="12" max="12" width="8.73438" style="100" customWidth="1"/>
    <col min="13" max="13" width="11.5781" style="100" customWidth="1"/>
    <col min="14" max="14" width="11.5781" style="100" customWidth="1"/>
    <col min="15" max="15" width="11.5781" style="100" customWidth="1"/>
    <col min="16" max="16" width="11.5781" style="100" customWidth="1"/>
    <col min="17" max="17" width="11.5781" style="100" customWidth="1"/>
    <col min="18" max="18" width="11.5781" style="100" customWidth="1"/>
    <col min="19" max="19" width="11.5781" style="100" customWidth="1"/>
    <col min="20" max="20" width="11.5781" style="100" customWidth="1"/>
    <col min="21" max="21" width="11.5781" style="100" customWidth="1"/>
    <col min="22" max="22" width="11.5781" style="100" customWidth="1"/>
    <col min="23" max="23" width="11.5781" style="100" customWidth="1"/>
    <col min="24" max="24" width="11.5781" style="100" customWidth="1"/>
    <col min="25" max="25" width="11.5781" style="100" customWidth="1"/>
    <col min="26" max="26" width="11.5781" style="100" customWidth="1"/>
    <col min="27" max="27" width="11.5781" style="100" customWidth="1"/>
    <col min="28" max="28" width="11.5781" style="100" customWidth="1"/>
    <col min="29" max="29" width="11.5781" style="100" customWidth="1"/>
    <col min="30" max="30" width="11.5781" style="100" customWidth="1"/>
    <col min="31" max="31" width="8.73438" style="100" customWidth="1"/>
    <col min="32" max="32" width="8.73438" style="100" customWidth="1"/>
    <col min="33" max="33" width="8.73438" style="100" customWidth="1"/>
    <col min="34" max="34" width="8.73438" style="100" customWidth="1"/>
    <col min="35" max="35" width="8.73438" style="100" customWidth="1"/>
    <col min="36" max="36" width="8.73438" style="100" customWidth="1"/>
    <col min="37" max="37" width="8.73438" style="100" customWidth="1"/>
    <col min="38" max="38" width="8.73438" style="100" customWidth="1"/>
    <col min="39" max="39" width="8.73438" style="100" customWidth="1"/>
    <col min="40" max="40" width="8.73438" style="100" customWidth="1"/>
    <col min="41" max="41" width="8.73438" style="100" customWidth="1"/>
    <col min="42" max="42" width="8.73438" style="100" customWidth="1"/>
    <col min="43" max="43" width="8.73438" style="100" customWidth="1"/>
    <col min="44" max="44" width="8.73438" style="100" customWidth="1"/>
    <col min="45" max="45" width="8.73438" style="100" customWidth="1"/>
    <col min="46" max="46" width="8.73438" style="100" customWidth="1"/>
    <col min="47" max="47" width="8.73438" style="100" customWidth="1"/>
    <col min="48" max="48" width="8.73438" style="100" customWidth="1"/>
    <col min="49" max="49" width="8.73438" style="100" customWidth="1"/>
    <col min="50" max="50" width="8.73438" style="100" customWidth="1"/>
    <col min="51" max="51" width="8.73438" style="100" customWidth="1"/>
    <col min="52" max="52" width="8.73438" style="100" customWidth="1"/>
    <col min="53" max="53" width="8.73438" style="100" customWidth="1"/>
    <col min="54" max="54" width="8.73438" style="100" customWidth="1"/>
    <col min="55" max="55" width="8.73438" style="100" customWidth="1"/>
    <col min="56" max="56" width="14.2891" style="100" customWidth="1"/>
    <col min="57" max="57" width="16.2891" style="100" customWidth="1"/>
    <col min="58" max="58" width="19" style="100" customWidth="1"/>
    <col min="59" max="59" width="8.73438" style="100" customWidth="1"/>
    <col min="60" max="60" width="8.73438" style="100" customWidth="1"/>
    <col min="61" max="61" width="8.73438" style="100" customWidth="1"/>
    <col min="62" max="62" width="8.73438" style="100" customWidth="1"/>
    <col min="63" max="63" width="8.73438" style="100" customWidth="1"/>
    <col min="64" max="64" width="8.73438" style="100" customWidth="1"/>
    <col min="65" max="65" width="8.73438" style="100" customWidth="1"/>
    <col min="66" max="66" width="8.73438" style="100" customWidth="1"/>
    <col min="67" max="67" width="8.73438" style="100" customWidth="1"/>
    <col min="68" max="256" width="8.73438" style="100" customWidth="1"/>
  </cols>
  <sheetData>
    <row r="1" ht="30.95" customHeight="1">
      <c r="A1" t="s" s="2">
        <v>0</v>
      </c>
      <c r="B1" t="s" s="2">
        <v>1</v>
      </c>
      <c r="C1" t="s" s="3">
        <v>2</v>
      </c>
      <c r="D1" s="4"/>
      <c r="E1" s="4"/>
      <c r="F1" s="4"/>
      <c r="G1" s="4"/>
      <c r="H1" s="4"/>
      <c r="I1" s="4"/>
      <c r="J1" s="5"/>
      <c r="K1" s="4"/>
      <c r="L1" s="4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6"/>
      <c r="BO1" s="7"/>
    </row>
    <row r="2" ht="18.95" customHeight="1">
      <c r="A2" s="8"/>
      <c r="B2" s="8"/>
      <c r="C2" t="s" s="9">
        <v>3</v>
      </c>
      <c r="D2" s="10"/>
      <c r="E2" s="10"/>
      <c r="F2" s="10"/>
      <c r="G2" s="10"/>
      <c r="H2" t="s" s="9">
        <v>4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t="s" s="9">
        <v>5</v>
      </c>
      <c r="AF2" s="11"/>
      <c r="AG2" s="12"/>
      <c r="AH2" s="12"/>
      <c r="AI2" s="12"/>
      <c r="AJ2" s="12"/>
      <c r="AK2" s="12"/>
      <c r="AL2" s="11"/>
      <c r="AM2" s="11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t="s" s="9">
        <v>6</v>
      </c>
      <c r="BI2" s="13"/>
      <c r="BJ2" s="13"/>
      <c r="BK2" s="11"/>
      <c r="BL2" s="13"/>
      <c r="BM2" s="14"/>
      <c r="BN2" t="s" s="15">
        <v>7</v>
      </c>
      <c r="BO2" t="s" s="15">
        <v>8</v>
      </c>
    </row>
    <row r="3" ht="15.75" customHeight="1">
      <c r="A3" s="8"/>
      <c r="B3" s="8"/>
      <c r="C3" t="s" s="16">
        <v>9</v>
      </c>
      <c r="D3" t="s" s="16">
        <v>10</v>
      </c>
      <c r="E3" t="s" s="16">
        <v>11</v>
      </c>
      <c r="F3" t="s" s="16">
        <v>10</v>
      </c>
      <c r="G3" t="s" s="16">
        <v>12</v>
      </c>
      <c r="H3" t="s" s="17">
        <v>13</v>
      </c>
      <c r="I3" s="18"/>
      <c r="J3" t="s" s="17">
        <v>14</v>
      </c>
      <c r="K3" s="19"/>
      <c r="L3" s="18"/>
      <c r="M3" t="s" s="9">
        <v>15</v>
      </c>
      <c r="N3" s="11"/>
      <c r="O3" t="s" s="9">
        <v>16</v>
      </c>
      <c r="P3" s="11"/>
      <c r="Q3" s="11"/>
      <c r="R3" t="s" s="9">
        <v>17</v>
      </c>
      <c r="S3" s="13"/>
      <c r="T3" s="11"/>
      <c r="U3" s="11"/>
      <c r="V3" t="s" s="9">
        <v>18</v>
      </c>
      <c r="W3" s="11"/>
      <c r="X3" s="11"/>
      <c r="Y3" s="11"/>
      <c r="Z3" s="11"/>
      <c r="AA3" s="11"/>
      <c r="AB3" s="11"/>
      <c r="AC3" s="11"/>
      <c r="AD3" t="s" s="9">
        <v>19</v>
      </c>
      <c r="AE3" t="s" s="17">
        <v>20</v>
      </c>
      <c r="AF3" s="20"/>
      <c r="AG3" s="20"/>
      <c r="AH3" s="21"/>
      <c r="AI3" s="11"/>
      <c r="AJ3" s="11"/>
      <c r="AK3" s="11"/>
      <c r="AL3" s="22"/>
      <c r="AM3" s="2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t="s" s="9">
        <v>21</v>
      </c>
      <c r="BE3" s="11"/>
      <c r="BF3" s="11"/>
      <c r="BG3" t="s" s="9">
        <v>22</v>
      </c>
      <c r="BH3" t="s" s="9">
        <v>23</v>
      </c>
      <c r="BI3" s="13"/>
      <c r="BJ3" t="s" s="9">
        <v>24</v>
      </c>
      <c r="BK3" s="11"/>
      <c r="BL3" s="13"/>
      <c r="BM3" t="s" s="23">
        <v>25</v>
      </c>
      <c r="BN3" s="24"/>
      <c r="BO3" s="24"/>
    </row>
    <row r="4" ht="51" customHeight="1">
      <c r="A4" s="8"/>
      <c r="B4" s="8"/>
      <c r="C4" s="25"/>
      <c r="D4" s="25"/>
      <c r="E4" s="25"/>
      <c r="F4" s="25"/>
      <c r="G4" s="25"/>
      <c r="H4" t="s" s="9">
        <v>26</v>
      </c>
      <c r="I4" t="s" s="9">
        <v>27</v>
      </c>
      <c r="J4" t="s" s="9">
        <v>28</v>
      </c>
      <c r="K4" t="s" s="9">
        <v>29</v>
      </c>
      <c r="L4" t="s" s="9">
        <v>27</v>
      </c>
      <c r="M4" t="s" s="9">
        <v>30</v>
      </c>
      <c r="N4" t="s" s="9">
        <v>27</v>
      </c>
      <c r="O4" t="s" s="9">
        <v>31</v>
      </c>
      <c r="P4" t="s" s="9">
        <v>29</v>
      </c>
      <c r="Q4" t="s" s="9">
        <v>27</v>
      </c>
      <c r="R4" t="s" s="9">
        <v>32</v>
      </c>
      <c r="S4" s="11"/>
      <c r="T4" t="s" s="9">
        <v>33</v>
      </c>
      <c r="U4" t="s" s="9">
        <v>34</v>
      </c>
      <c r="V4" t="s" s="9">
        <v>35</v>
      </c>
      <c r="W4" t="s" s="9">
        <v>27</v>
      </c>
      <c r="X4" t="s" s="9">
        <v>36</v>
      </c>
      <c r="Y4" t="s" s="9">
        <v>27</v>
      </c>
      <c r="Z4" t="s" s="9">
        <v>37</v>
      </c>
      <c r="AA4" t="s" s="9">
        <v>27</v>
      </c>
      <c r="AB4" t="s" s="9">
        <v>230</v>
      </c>
      <c r="AC4" t="s" s="9">
        <v>39</v>
      </c>
      <c r="AD4" s="11"/>
      <c r="AE4" t="s" s="9">
        <v>40</v>
      </c>
      <c r="AF4" t="s" s="9">
        <v>27</v>
      </c>
      <c r="AG4" t="s" s="9">
        <v>41</v>
      </c>
      <c r="AH4" t="s" s="9">
        <v>27</v>
      </c>
      <c r="AI4" t="s" s="9">
        <v>42</v>
      </c>
      <c r="AJ4" t="s" s="9">
        <v>27</v>
      </c>
      <c r="AK4" t="s" s="9">
        <v>43</v>
      </c>
      <c r="AL4" t="s" s="9">
        <v>27</v>
      </c>
      <c r="AM4" t="s" s="9">
        <v>44</v>
      </c>
      <c r="AN4" t="s" s="9">
        <v>45</v>
      </c>
      <c r="AO4" t="s" s="9">
        <v>27</v>
      </c>
      <c r="AP4" t="s" s="9">
        <v>46</v>
      </c>
      <c r="AQ4" t="s" s="9">
        <v>45</v>
      </c>
      <c r="AR4" t="s" s="9">
        <v>27</v>
      </c>
      <c r="AS4" t="s" s="9">
        <v>47</v>
      </c>
      <c r="AT4" t="s" s="9">
        <v>45</v>
      </c>
      <c r="AU4" t="s" s="9">
        <v>27</v>
      </c>
      <c r="AV4" t="s" s="9">
        <v>48</v>
      </c>
      <c r="AW4" t="s" s="9">
        <v>27</v>
      </c>
      <c r="AX4" t="s" s="9">
        <v>49</v>
      </c>
      <c r="AY4" t="s" s="9">
        <v>27</v>
      </c>
      <c r="AZ4" t="s" s="9">
        <v>50</v>
      </c>
      <c r="BA4" t="s" s="9">
        <v>27</v>
      </c>
      <c r="BB4" t="s" s="9">
        <v>51</v>
      </c>
      <c r="BC4" t="s" s="9">
        <v>27</v>
      </c>
      <c r="BD4" t="s" s="9">
        <v>52</v>
      </c>
      <c r="BE4" t="s" s="9">
        <v>53</v>
      </c>
      <c r="BF4" t="s" s="9">
        <v>54</v>
      </c>
      <c r="BG4" s="11"/>
      <c r="BH4" t="s" s="9">
        <v>55</v>
      </c>
      <c r="BI4" t="s" s="9">
        <v>27</v>
      </c>
      <c r="BJ4" t="s" s="9">
        <v>56</v>
      </c>
      <c r="BK4" t="s" s="9">
        <v>57</v>
      </c>
      <c r="BL4" t="s" s="9">
        <v>27</v>
      </c>
      <c r="BM4" s="26"/>
      <c r="BN4" s="27"/>
      <c r="BO4" s="27"/>
    </row>
    <row r="5" ht="66.95" customHeight="1">
      <c r="A5" s="8"/>
      <c r="B5" s="8"/>
      <c r="C5" t="s" s="9">
        <v>58</v>
      </c>
      <c r="D5" t="s" s="9">
        <v>59</v>
      </c>
      <c r="E5" t="s" s="9">
        <v>58</v>
      </c>
      <c r="F5" t="s" s="9">
        <v>60</v>
      </c>
      <c r="G5" t="s" s="9">
        <v>61</v>
      </c>
      <c r="H5" t="s" s="9">
        <v>62</v>
      </c>
      <c r="I5" t="s" s="9">
        <v>39</v>
      </c>
      <c r="J5" t="s" s="9">
        <v>63</v>
      </c>
      <c r="K5" t="s" s="9">
        <v>64</v>
      </c>
      <c r="L5" t="s" s="9">
        <v>58</v>
      </c>
      <c r="M5" t="s" s="9">
        <v>65</v>
      </c>
      <c r="N5" t="s" s="9">
        <v>58</v>
      </c>
      <c r="O5" t="s" s="9">
        <v>63</v>
      </c>
      <c r="P5" t="s" s="9">
        <v>64</v>
      </c>
      <c r="Q5" t="s" s="9">
        <v>58</v>
      </c>
      <c r="R5" t="s" s="9">
        <v>66</v>
      </c>
      <c r="S5" t="s" s="9">
        <v>39</v>
      </c>
      <c r="T5" t="s" s="9">
        <v>39</v>
      </c>
      <c r="U5" t="s" s="9">
        <v>39</v>
      </c>
      <c r="V5" t="s" s="9">
        <v>67</v>
      </c>
      <c r="W5" t="s" s="9">
        <v>39</v>
      </c>
      <c r="X5" t="s" s="9">
        <v>62</v>
      </c>
      <c r="Y5" t="s" s="9">
        <v>39</v>
      </c>
      <c r="Z5" t="s" s="9">
        <v>62</v>
      </c>
      <c r="AA5" t="s" s="9">
        <v>39</v>
      </c>
      <c r="AB5" t="s" s="9">
        <v>62</v>
      </c>
      <c r="AC5" t="s" s="9">
        <v>39</v>
      </c>
      <c r="AD5" t="s" s="9">
        <v>61</v>
      </c>
      <c r="AE5" t="s" s="17">
        <v>69</v>
      </c>
      <c r="AF5" s="20"/>
      <c r="AG5" s="28"/>
      <c r="AH5" s="28"/>
      <c r="AI5" s="28"/>
      <c r="AJ5" s="28"/>
      <c r="AK5" s="28"/>
      <c r="AL5" s="20"/>
      <c r="AM5" s="20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9"/>
      <c r="BH5" s="30"/>
      <c r="BI5" s="30"/>
      <c r="BJ5" s="30"/>
      <c r="BK5" s="30"/>
      <c r="BL5" s="30"/>
      <c r="BM5" s="32"/>
      <c r="BN5" s="33"/>
      <c r="BO5" s="27"/>
    </row>
    <row r="6" ht="15.95" customHeight="1">
      <c r="A6" s="34">
        <v>1120142781</v>
      </c>
      <c r="B6" t="s" s="35">
        <v>231</v>
      </c>
      <c r="C6" s="47"/>
      <c r="D6" s="91"/>
      <c r="E6" s="48"/>
      <c r="F6" s="91"/>
      <c r="G6" s="93">
        <f>C6+E6</f>
        <v>0</v>
      </c>
      <c r="H6" s="48">
        <v>1</v>
      </c>
      <c r="I6" s="48">
        <v>0.1</v>
      </c>
      <c r="J6" s="91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93">
        <f>AC6+AA6+Y6+W6+U6+T6+S6+Q6+N6+L6+I6</f>
        <v>0.1</v>
      </c>
      <c r="AE6" s="48"/>
      <c r="AF6" s="48"/>
      <c r="AG6" s="48"/>
      <c r="AH6" s="48"/>
      <c r="AI6" t="s" s="70">
        <v>232</v>
      </c>
      <c r="AJ6" s="48">
        <v>0.1</v>
      </c>
      <c r="AK6" s="48"/>
      <c r="AL6" s="48"/>
      <c r="AM6" s="48"/>
      <c r="AN6" s="48"/>
      <c r="AO6" s="48"/>
      <c r="AP6" s="93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93">
        <f>BC6+BA6+AY6+AW6+AU6+AR6+AO6+AL6+AJ6+AH6+AF6</f>
        <v>0.1</v>
      </c>
      <c r="BH6" s="48"/>
      <c r="BI6" s="48"/>
      <c r="BJ6" t="s" s="101">
        <v>166</v>
      </c>
      <c r="BK6" s="91"/>
      <c r="BL6" s="48">
        <v>0.2</v>
      </c>
      <c r="BM6" s="48">
        <v>0.2</v>
      </c>
      <c r="BN6" s="102">
        <f>BL6+BG6+AD6+G6</f>
        <v>0.4</v>
      </c>
      <c r="BO6" s="57">
        <v>17</v>
      </c>
    </row>
    <row r="7" ht="15.95" customHeight="1">
      <c r="A7" s="34">
        <v>1120142782</v>
      </c>
      <c r="B7" t="s" s="35">
        <v>233</v>
      </c>
      <c r="C7" s="58">
        <v>1.2</v>
      </c>
      <c r="D7" t="s" s="97">
        <v>116</v>
      </c>
      <c r="E7" s="60"/>
      <c r="F7" s="96"/>
      <c r="G7" s="93">
        <f>C7+E7</f>
        <v>1.2</v>
      </c>
      <c r="H7" s="60">
        <v>2</v>
      </c>
      <c r="I7" s="60">
        <v>0.2</v>
      </c>
      <c r="J7" s="96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93">
        <f>AC7+AA7+Y7+W7+U7+T7+S7+Q7+N7+L7+I7</f>
        <v>0.2</v>
      </c>
      <c r="AE7" s="60"/>
      <c r="AF7" s="60"/>
      <c r="AG7" s="60"/>
      <c r="AH7" s="60"/>
      <c r="AI7" t="s" s="59">
        <v>71</v>
      </c>
      <c r="AJ7" s="60">
        <v>0.1</v>
      </c>
      <c r="AK7" s="60"/>
      <c r="AL7" s="60"/>
      <c r="AM7" s="60"/>
      <c r="AN7" s="60"/>
      <c r="AO7" s="60"/>
      <c r="AP7" s="93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93">
        <f>BC7+BA7+AY7+AW7+AU7+AR7+AO7+AL7+AJ7+AH7+AF7</f>
        <v>0.1</v>
      </c>
      <c r="BH7" s="72"/>
      <c r="BI7" s="72"/>
      <c r="BJ7" t="s" s="103">
        <v>166</v>
      </c>
      <c r="BK7" s="104"/>
      <c r="BL7" s="72">
        <v>0.2</v>
      </c>
      <c r="BM7" s="72">
        <v>0.2</v>
      </c>
      <c r="BN7" s="102">
        <f>BL7+BG7+AD7+G7</f>
        <v>1.7</v>
      </c>
      <c r="BO7" s="60">
        <v>12</v>
      </c>
    </row>
    <row r="8" ht="15.95" customHeight="1">
      <c r="A8" s="34">
        <v>1120142783</v>
      </c>
      <c r="B8" t="s" s="35">
        <v>234</v>
      </c>
      <c r="C8" s="58">
        <v>1.4</v>
      </c>
      <c r="D8" t="s" s="97">
        <v>88</v>
      </c>
      <c r="E8" s="60">
        <v>1.6</v>
      </c>
      <c r="F8" t="s" s="97">
        <v>235</v>
      </c>
      <c r="G8" s="93">
        <v>2</v>
      </c>
      <c r="H8" s="60">
        <v>2</v>
      </c>
      <c r="I8" s="60">
        <v>0.2</v>
      </c>
      <c r="J8" s="96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93">
        <f>AC8+AA8+Y8+W8+U8+T8+S8+Q8+N8+L8+I8</f>
        <v>0.2</v>
      </c>
      <c r="AE8" s="60"/>
      <c r="AF8" s="60"/>
      <c r="AG8" s="60"/>
      <c r="AH8" s="60"/>
      <c r="AI8" t="s" s="59">
        <v>232</v>
      </c>
      <c r="AJ8" s="60">
        <v>0.1</v>
      </c>
      <c r="AK8" s="60"/>
      <c r="AL8" s="60"/>
      <c r="AM8" s="60"/>
      <c r="AN8" s="60"/>
      <c r="AO8" s="60"/>
      <c r="AP8" s="93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93">
        <f>BC8+BA8+AY8+AW8+AU8+AR8+AO8+AL8+AJ8+AH8+AF8</f>
        <v>0.1</v>
      </c>
      <c r="BH8" s="60"/>
      <c r="BI8" s="60"/>
      <c r="BJ8" t="s" s="103">
        <v>236</v>
      </c>
      <c r="BK8" t="s" s="97">
        <v>237</v>
      </c>
      <c r="BL8" s="60">
        <v>0.52</v>
      </c>
      <c r="BM8" s="60">
        <v>0.52</v>
      </c>
      <c r="BN8" s="102">
        <f>BL8+BG8+AD8+G8</f>
        <v>2.82</v>
      </c>
      <c r="BO8" s="60">
        <v>4</v>
      </c>
    </row>
    <row r="9" ht="15.95" customHeight="1">
      <c r="A9" s="34">
        <v>1120142784</v>
      </c>
      <c r="B9" t="s" s="35">
        <v>238</v>
      </c>
      <c r="C9" s="58">
        <v>1.2</v>
      </c>
      <c r="D9" t="s" s="97">
        <v>82</v>
      </c>
      <c r="E9" s="60"/>
      <c r="F9" s="96"/>
      <c r="G9" s="93">
        <f>C9+E9</f>
        <v>1.2</v>
      </c>
      <c r="H9" s="60">
        <v>2</v>
      </c>
      <c r="I9" s="60">
        <v>0.2</v>
      </c>
      <c r="J9" t="s" s="97">
        <v>239</v>
      </c>
      <c r="K9" t="s" s="59">
        <v>240</v>
      </c>
      <c r="L9" s="60">
        <v>1.5</v>
      </c>
      <c r="M9" s="60"/>
      <c r="N9" s="60"/>
      <c r="O9" s="60"/>
      <c r="P9" s="60"/>
      <c r="Q9" s="60"/>
      <c r="R9" s="60">
        <v>1</v>
      </c>
      <c r="S9" s="60">
        <v>0.2</v>
      </c>
      <c r="T9" s="60"/>
      <c r="U9" s="60"/>
      <c r="V9" t="s" s="59">
        <v>241</v>
      </c>
      <c r="W9" s="60">
        <v>0.1</v>
      </c>
      <c r="X9" s="60"/>
      <c r="Y9" s="60"/>
      <c r="Z9" s="60"/>
      <c r="AA9" s="60"/>
      <c r="AB9" s="60"/>
      <c r="AC9" s="60"/>
      <c r="AD9" s="93">
        <f>AC9+AA9+Y9+W9+U9+T9+S9+Q9+N9+L9+I9</f>
        <v>2</v>
      </c>
      <c r="AE9" s="60"/>
      <c r="AF9" s="60"/>
      <c r="AG9" s="60"/>
      <c r="AH9" s="60"/>
      <c r="AI9" t="s" s="59">
        <v>242</v>
      </c>
      <c r="AJ9" s="60">
        <v>0.1</v>
      </c>
      <c r="AK9" s="60"/>
      <c r="AL9" s="60"/>
      <c r="AM9" s="60"/>
      <c r="AN9" s="60"/>
      <c r="AO9" s="60"/>
      <c r="AP9" s="93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93">
        <f>BC9+BA9+AY9+AW9+AU9+AR9+AO9+AL9+AJ9+AH9+AF9</f>
        <v>0.1</v>
      </c>
      <c r="BH9" s="60"/>
      <c r="BI9" s="60"/>
      <c r="BJ9" t="s" s="103">
        <v>243</v>
      </c>
      <c r="BK9" t="s" s="97">
        <v>237</v>
      </c>
      <c r="BL9" s="60">
        <v>0.52</v>
      </c>
      <c r="BM9" s="60">
        <v>0.52</v>
      </c>
      <c r="BN9" s="102">
        <f>BL9+BG9+AD9+G9</f>
        <v>3.82</v>
      </c>
      <c r="BO9" s="60">
        <v>2</v>
      </c>
    </row>
    <row r="10" ht="15.95" customHeight="1">
      <c r="A10" s="34">
        <v>1120142785</v>
      </c>
      <c r="B10" t="s" s="35">
        <v>244</v>
      </c>
      <c r="C10" s="58"/>
      <c r="D10" s="96"/>
      <c r="E10" s="60">
        <v>1.6</v>
      </c>
      <c r="F10" t="s" s="97">
        <v>245</v>
      </c>
      <c r="G10" s="93">
        <f>C10+E10</f>
        <v>1.6</v>
      </c>
      <c r="H10" s="60"/>
      <c r="I10" s="60"/>
      <c r="J10" s="96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93">
        <f>AC10+AA10+Y10+W10+U10+T10+S10+Q10+N10+L10+I10</f>
        <v>0</v>
      </c>
      <c r="AE10" s="60"/>
      <c r="AF10" s="60"/>
      <c r="AG10" s="60"/>
      <c r="AH10" s="60"/>
      <c r="AI10" t="s" s="59">
        <v>232</v>
      </c>
      <c r="AJ10" s="60">
        <v>0.1</v>
      </c>
      <c r="AK10" s="60"/>
      <c r="AL10" s="60"/>
      <c r="AM10" s="60"/>
      <c r="AN10" s="60"/>
      <c r="AO10" s="60"/>
      <c r="AP10" s="93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93">
        <f>BC10+BA10+AY10+AW10+AU10+AR10+AO10+AL10+AJ10+AH10+AF10</f>
        <v>0.1</v>
      </c>
      <c r="BH10" s="72"/>
      <c r="BI10" s="72"/>
      <c r="BJ10" t="s" s="103">
        <v>246</v>
      </c>
      <c r="BK10" t="s" s="103">
        <v>240</v>
      </c>
      <c r="BL10" s="72">
        <v>0.52</v>
      </c>
      <c r="BM10" s="72">
        <v>0.52</v>
      </c>
      <c r="BN10" s="102">
        <f>BL10+BG10+AD10+G10</f>
        <v>2.22</v>
      </c>
      <c r="BO10" s="60">
        <v>10</v>
      </c>
    </row>
    <row r="11" ht="15.95" customHeight="1">
      <c r="A11" s="34">
        <v>1120142786</v>
      </c>
      <c r="B11" t="s" s="35">
        <v>247</v>
      </c>
      <c r="C11" s="58">
        <v>1.6</v>
      </c>
      <c r="D11" t="s" s="97">
        <v>94</v>
      </c>
      <c r="E11" s="60">
        <v>1.6</v>
      </c>
      <c r="F11" t="s" s="97">
        <v>248</v>
      </c>
      <c r="G11" s="93">
        <v>2</v>
      </c>
      <c r="H11" s="60"/>
      <c r="I11" s="60"/>
      <c r="J11" s="96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93">
        <f>AC11+AA11+Y11+W11+U11+T11+S11+Q11+N11+L11+I11</f>
        <v>0</v>
      </c>
      <c r="AE11" s="60"/>
      <c r="AF11" s="60"/>
      <c r="AG11" s="60"/>
      <c r="AH11" s="60"/>
      <c r="AI11" t="s" s="59">
        <v>232</v>
      </c>
      <c r="AJ11" s="60">
        <v>0.1</v>
      </c>
      <c r="AK11" s="60"/>
      <c r="AL11" s="60"/>
      <c r="AM11" s="60"/>
      <c r="AN11" s="60"/>
      <c r="AO11" s="60"/>
      <c r="AP11" s="93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93">
        <f>BC11+BA11+AY11+AW11+AU11+AR11+AO11+AL11+AJ11+AH11+AF11</f>
        <v>0.1</v>
      </c>
      <c r="BH11" s="60"/>
      <c r="BI11" s="60"/>
      <c r="BJ11" t="s" s="97">
        <v>166</v>
      </c>
      <c r="BK11" s="96"/>
      <c r="BL11" s="60">
        <v>0.2</v>
      </c>
      <c r="BM11" s="60">
        <v>0.2</v>
      </c>
      <c r="BN11" s="102">
        <f>BL11+BG11+AD11+G11</f>
        <v>2.3</v>
      </c>
      <c r="BO11" s="60">
        <v>9</v>
      </c>
    </row>
    <row r="12" ht="15.95" customHeight="1">
      <c r="A12" s="34">
        <v>1120142787</v>
      </c>
      <c r="B12" t="s" s="35">
        <v>249</v>
      </c>
      <c r="C12" s="58"/>
      <c r="D12" s="96"/>
      <c r="E12" s="60">
        <v>1.6</v>
      </c>
      <c r="F12" t="s" s="97">
        <v>250</v>
      </c>
      <c r="G12" s="93">
        <f>C12+E12</f>
        <v>1.6</v>
      </c>
      <c r="H12" s="60">
        <v>5</v>
      </c>
      <c r="I12" s="60">
        <v>0.5</v>
      </c>
      <c r="J12" s="96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93">
        <f>AC12+AA12+Y12+W12+U12+T12+S12+Q12+N12+L12+I12</f>
        <v>0.5</v>
      </c>
      <c r="AE12" s="60"/>
      <c r="AF12" s="60"/>
      <c r="AG12" s="60"/>
      <c r="AH12" s="60"/>
      <c r="AI12" t="s" s="59">
        <v>232</v>
      </c>
      <c r="AJ12" s="60">
        <v>0.1</v>
      </c>
      <c r="AK12" s="60"/>
      <c r="AL12" s="60"/>
      <c r="AM12" s="60"/>
      <c r="AN12" s="60"/>
      <c r="AO12" s="60"/>
      <c r="AP12" s="93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t="s" s="59">
        <v>71</v>
      </c>
      <c r="BC12" s="60">
        <v>0.1</v>
      </c>
      <c r="BD12" s="60"/>
      <c r="BE12" s="60"/>
      <c r="BF12" s="60"/>
      <c r="BG12" s="93">
        <f>BC12+BA12+AY12+AW12+AU12+AR12+AO12+AL12+AJ12+AH12+AF12</f>
        <v>0.2</v>
      </c>
      <c r="BH12" s="60"/>
      <c r="BI12" s="60"/>
      <c r="BJ12" t="s" s="97">
        <v>251</v>
      </c>
      <c r="BK12" s="96"/>
      <c r="BL12" s="60">
        <v>0.3</v>
      </c>
      <c r="BM12" s="60">
        <v>0.3</v>
      </c>
      <c r="BN12" s="102">
        <f>BL12+BG12+AD12+G12</f>
        <v>2.6</v>
      </c>
      <c r="BO12" s="60">
        <v>5</v>
      </c>
    </row>
    <row r="13" ht="15.95" customHeight="1">
      <c r="A13" s="34">
        <v>1120142788</v>
      </c>
      <c r="B13" t="s" s="35">
        <v>252</v>
      </c>
      <c r="C13" s="58">
        <v>1.2</v>
      </c>
      <c r="D13" t="s" s="97">
        <v>253</v>
      </c>
      <c r="E13" s="60">
        <v>1.6</v>
      </c>
      <c r="F13" t="s" s="97">
        <v>254</v>
      </c>
      <c r="G13" s="93">
        <v>2</v>
      </c>
      <c r="H13" s="60">
        <v>3</v>
      </c>
      <c r="I13" s="60">
        <v>0.3</v>
      </c>
      <c r="J13" s="96"/>
      <c r="K13" s="60"/>
      <c r="L13" s="60"/>
      <c r="M13" s="60"/>
      <c r="N13" s="60"/>
      <c r="O13" s="60"/>
      <c r="P13" s="60"/>
      <c r="Q13" s="60"/>
      <c r="R13" s="60">
        <v>1</v>
      </c>
      <c r="S13" s="60">
        <v>0.2</v>
      </c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93">
        <f>AC13+AA13+Y13+W13+U13+T13+S13+Q13+N13+L13+I13</f>
        <v>0.5</v>
      </c>
      <c r="AE13" t="s" s="59">
        <v>71</v>
      </c>
      <c r="AF13" s="60">
        <v>0.6</v>
      </c>
      <c r="AG13" s="60"/>
      <c r="AH13" s="60"/>
      <c r="AI13" t="s" s="59">
        <v>255</v>
      </c>
      <c r="AJ13" s="60">
        <v>0.1</v>
      </c>
      <c r="AK13" s="60"/>
      <c r="AL13" s="60"/>
      <c r="AM13" s="60"/>
      <c r="AN13" s="60"/>
      <c r="AO13" s="60"/>
      <c r="AP13" s="93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93">
        <f>BC13+BA13+AY13+AW13+AU13+AR13+AO13+AL13+AJ13+AH13+AF13</f>
        <v>0.7</v>
      </c>
      <c r="BH13" s="72"/>
      <c r="BI13" s="72"/>
      <c r="BJ13" t="s" s="97">
        <v>166</v>
      </c>
      <c r="BK13" s="104"/>
      <c r="BL13" s="60">
        <v>0.2</v>
      </c>
      <c r="BM13" s="60">
        <v>0.2</v>
      </c>
      <c r="BN13" s="102">
        <f>BL13+BG13+AD13+G13</f>
        <v>3.4</v>
      </c>
      <c r="BO13" s="60">
        <v>3</v>
      </c>
    </row>
    <row r="14" ht="15.95" customHeight="1">
      <c r="A14" s="34">
        <v>1120142789</v>
      </c>
      <c r="B14" t="s" s="35">
        <v>256</v>
      </c>
      <c r="C14" s="58"/>
      <c r="D14" s="96"/>
      <c r="E14" s="60"/>
      <c r="F14" s="96"/>
      <c r="G14" s="93">
        <f>C14+E14</f>
        <v>0</v>
      </c>
      <c r="H14" s="60"/>
      <c r="I14" s="60"/>
      <c r="J14" s="96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93">
        <f>AC14+AA14+Y14+W14+U14+T14+S14+Q14+N14+L14+I14</f>
        <v>0</v>
      </c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93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t="s" s="59">
        <v>71</v>
      </c>
      <c r="BC14" s="60">
        <v>0.1</v>
      </c>
      <c r="BD14" s="60"/>
      <c r="BE14" s="60"/>
      <c r="BF14" s="60"/>
      <c r="BG14" s="93">
        <f>BC14+BA14+AY14+AW14+AU14+AR14+AO14+AL14+AJ14+AH14+AF14</f>
        <v>0.1</v>
      </c>
      <c r="BH14" s="60"/>
      <c r="BI14" s="60"/>
      <c r="BJ14" t="s" s="97">
        <v>166</v>
      </c>
      <c r="BK14" s="96"/>
      <c r="BL14" s="60">
        <v>0.2</v>
      </c>
      <c r="BM14" s="60">
        <v>0.2</v>
      </c>
      <c r="BN14" s="102">
        <f>BL14+BG14+AD14+G14</f>
        <v>0.3</v>
      </c>
      <c r="BO14" s="60">
        <v>20</v>
      </c>
    </row>
    <row r="15" ht="15.95" customHeight="1">
      <c r="A15" s="34">
        <v>1120142790</v>
      </c>
      <c r="B15" t="s" s="35">
        <v>257</v>
      </c>
      <c r="C15" s="58">
        <v>1.2</v>
      </c>
      <c r="D15" t="s" s="97">
        <v>98</v>
      </c>
      <c r="E15" s="60">
        <v>1.6</v>
      </c>
      <c r="F15" t="s" s="97">
        <v>258</v>
      </c>
      <c r="G15" s="93">
        <v>2</v>
      </c>
      <c r="H15" s="60">
        <v>1</v>
      </c>
      <c r="I15" s="60">
        <v>0.1</v>
      </c>
      <c r="J15" s="96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93">
        <f>AC15+AA15+Y15+W15+U15+T15+S15+Q15+N15+L15+I15</f>
        <v>0.1</v>
      </c>
      <c r="AE15" s="60"/>
      <c r="AF15" s="60"/>
      <c r="AG15" s="60"/>
      <c r="AH15" s="60"/>
      <c r="AI15" t="s" s="59">
        <v>232</v>
      </c>
      <c r="AJ15" s="60">
        <v>0.1</v>
      </c>
      <c r="AK15" s="60"/>
      <c r="AL15" s="60"/>
      <c r="AM15" s="60"/>
      <c r="AN15" s="60"/>
      <c r="AO15" s="60"/>
      <c r="AP15" s="93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93">
        <f>BC15+BA15+AY15+AW15+AU15+AR15+AO15+AL15+AJ15+AH15+AF15</f>
        <v>0.1</v>
      </c>
      <c r="BH15" s="60"/>
      <c r="BI15" s="60"/>
      <c r="BJ15" t="s" s="97">
        <v>166</v>
      </c>
      <c r="BK15" s="96"/>
      <c r="BL15" s="60">
        <v>0.2</v>
      </c>
      <c r="BM15" s="60">
        <v>0.2</v>
      </c>
      <c r="BN15" s="102">
        <f>BL15+BG15+AD15+G15</f>
        <v>2.4</v>
      </c>
      <c r="BO15" s="60">
        <v>8</v>
      </c>
    </row>
    <row r="16" ht="15.95" customHeight="1">
      <c r="A16" s="34">
        <v>1120142791</v>
      </c>
      <c r="B16" t="s" s="35">
        <v>259</v>
      </c>
      <c r="C16" s="58"/>
      <c r="D16" s="96"/>
      <c r="E16" s="60"/>
      <c r="F16" s="96"/>
      <c r="G16" s="93">
        <f>C16+E16</f>
        <v>0</v>
      </c>
      <c r="H16" s="60">
        <v>1</v>
      </c>
      <c r="I16" s="60">
        <v>0.1</v>
      </c>
      <c r="J16" s="96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93">
        <f>AC16+AA16+Y16+W16+U16+T16+S16+Q16+N16+L16+I16</f>
        <v>0.1</v>
      </c>
      <c r="AE16" s="60"/>
      <c r="AF16" s="60"/>
      <c r="AG16" s="60"/>
      <c r="AH16" s="60"/>
      <c r="AI16" t="s" s="59">
        <v>232</v>
      </c>
      <c r="AJ16" s="60">
        <v>0.1</v>
      </c>
      <c r="AK16" s="60"/>
      <c r="AL16" s="60"/>
      <c r="AM16" s="60"/>
      <c r="AN16" s="60"/>
      <c r="AO16" s="60"/>
      <c r="AP16" s="93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93">
        <f>BC16+BA16+AY16+AW16+AU16+AR16+AO16+AL16+AJ16+AH16+AF16</f>
        <v>0.1</v>
      </c>
      <c r="BH16" s="72"/>
      <c r="BI16" s="72"/>
      <c r="BJ16" t="s" s="97">
        <v>166</v>
      </c>
      <c r="BK16" s="104"/>
      <c r="BL16" s="60">
        <v>0.2</v>
      </c>
      <c r="BM16" s="60">
        <v>0.2</v>
      </c>
      <c r="BN16" s="102">
        <f>BL16+BG16+AD16+G16</f>
        <v>0.4</v>
      </c>
      <c r="BO16" s="60">
        <v>18</v>
      </c>
    </row>
    <row r="17" ht="15.95" customHeight="1">
      <c r="A17" s="34">
        <v>1120142792</v>
      </c>
      <c r="B17" t="s" s="35">
        <v>260</v>
      </c>
      <c r="C17" s="58"/>
      <c r="D17" s="96"/>
      <c r="E17" s="60"/>
      <c r="F17" s="96"/>
      <c r="G17" s="93">
        <f>C17+E17</f>
        <v>0</v>
      </c>
      <c r="H17" s="60">
        <v>3</v>
      </c>
      <c r="I17" s="60">
        <v>0.3</v>
      </c>
      <c r="J17" s="96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93">
        <f>AC17+AA17+Y17+W17+U17+T17+S17+Q17+N17+L17+I17</f>
        <v>0.3</v>
      </c>
      <c r="AE17" t="s" s="59">
        <v>71</v>
      </c>
      <c r="AF17" s="60">
        <v>0.6</v>
      </c>
      <c r="AG17" t="s" s="59">
        <v>124</v>
      </c>
      <c r="AH17" s="60">
        <v>0.2</v>
      </c>
      <c r="AI17" t="s" s="59">
        <v>261</v>
      </c>
      <c r="AJ17" s="60">
        <v>0.1</v>
      </c>
      <c r="AK17" s="60"/>
      <c r="AL17" s="60"/>
      <c r="AM17" s="60"/>
      <c r="AN17" s="60"/>
      <c r="AO17" s="60"/>
      <c r="AP17" s="93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93">
        <f>BC17+BA17+AY17+AW17+AU17+AR17+AO17+AL17+AJ17+AH17+AF17</f>
        <v>0.9</v>
      </c>
      <c r="BH17" s="60"/>
      <c r="BI17" s="60"/>
      <c r="BJ17" t="s" s="97">
        <v>166</v>
      </c>
      <c r="BK17" s="96"/>
      <c r="BL17" s="60">
        <v>0.2</v>
      </c>
      <c r="BM17" s="60">
        <v>0.2</v>
      </c>
      <c r="BN17" s="102">
        <f>BL17+BG17+AD17+G17</f>
        <v>1.4</v>
      </c>
      <c r="BO17" s="60">
        <v>14</v>
      </c>
    </row>
    <row r="18" ht="15.95" customHeight="1">
      <c r="A18" s="34">
        <v>1120142793</v>
      </c>
      <c r="B18" t="s" s="35">
        <v>262</v>
      </c>
      <c r="C18" s="58"/>
      <c r="D18" s="96"/>
      <c r="E18" s="60"/>
      <c r="F18" s="96"/>
      <c r="G18" s="93">
        <f>C18+E18</f>
        <v>0</v>
      </c>
      <c r="H18" s="60"/>
      <c r="I18" s="60"/>
      <c r="J18" s="96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93">
        <f>AC18+AA18+Y18+W18+U18+T18+S18+Q18+N18+L18+I18</f>
        <v>0</v>
      </c>
      <c r="AE18" s="60"/>
      <c r="AF18" s="60"/>
      <c r="AG18" s="60"/>
      <c r="AH18" s="60"/>
      <c r="AI18" t="s" s="59">
        <v>261</v>
      </c>
      <c r="AJ18" s="60">
        <v>0.1</v>
      </c>
      <c r="AK18" s="60"/>
      <c r="AL18" s="60"/>
      <c r="AM18" s="60"/>
      <c r="AN18" s="60"/>
      <c r="AO18" s="60"/>
      <c r="AP18" s="93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93">
        <f>BC18+BA18+AY18+AW18+AU18+AR18+AO18+AL18+AJ18+AH18+AF18</f>
        <v>0.1</v>
      </c>
      <c r="BH18" s="60"/>
      <c r="BI18" s="60"/>
      <c r="BJ18" t="s" s="97">
        <v>166</v>
      </c>
      <c r="BK18" s="96"/>
      <c r="BL18" s="60">
        <v>0.2</v>
      </c>
      <c r="BM18" s="60">
        <v>0.2</v>
      </c>
      <c r="BN18" s="102">
        <f>BL18+BG18+AD18+G18</f>
        <v>0.3</v>
      </c>
      <c r="BO18" s="60">
        <v>21</v>
      </c>
    </row>
    <row r="19" ht="15.95" customHeight="1">
      <c r="A19" s="34">
        <v>1120142794</v>
      </c>
      <c r="B19" t="s" s="35">
        <v>263</v>
      </c>
      <c r="C19" s="58">
        <v>1.2</v>
      </c>
      <c r="D19" t="s" s="97">
        <v>122</v>
      </c>
      <c r="E19" s="60"/>
      <c r="F19" s="96"/>
      <c r="G19" s="93">
        <f>C19+E19</f>
        <v>1.2</v>
      </c>
      <c r="H19" s="60">
        <v>1</v>
      </c>
      <c r="I19" s="60">
        <v>0.1</v>
      </c>
      <c r="J19" s="96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93">
        <f>AC19+AA19+Y19+W19+U19+T19+S19+Q19+N19+L19+I19</f>
        <v>0.1</v>
      </c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93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93">
        <f>BC19+BA19+AY19+AW19+AU19+AR19+AO19+AL19+AJ19+AH19+AF19</f>
        <v>0</v>
      </c>
      <c r="BH19" s="72"/>
      <c r="BI19" s="72"/>
      <c r="BJ19" t="s" s="97">
        <v>166</v>
      </c>
      <c r="BK19" s="104"/>
      <c r="BL19" s="60">
        <v>0.2</v>
      </c>
      <c r="BM19" s="60">
        <v>0.2</v>
      </c>
      <c r="BN19" s="102">
        <f>BL19+BG19+AD19+G19</f>
        <v>1.5</v>
      </c>
      <c r="BO19" s="60">
        <v>13</v>
      </c>
    </row>
    <row r="20" ht="15.95" customHeight="1">
      <c r="A20" s="34">
        <v>1120142795</v>
      </c>
      <c r="B20" t="s" s="35">
        <v>264</v>
      </c>
      <c r="C20" s="58">
        <v>1.2</v>
      </c>
      <c r="D20" t="s" s="97">
        <v>79</v>
      </c>
      <c r="E20" s="60">
        <v>1.6</v>
      </c>
      <c r="F20" t="s" s="97">
        <v>265</v>
      </c>
      <c r="G20" s="93">
        <v>2</v>
      </c>
      <c r="H20" s="60">
        <v>4</v>
      </c>
      <c r="I20" s="60">
        <v>0.4</v>
      </c>
      <c r="J20" s="96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93">
        <f>AC20+AA20+Y20+W20+U20+T20+S20+Q20+N20+L20+I20</f>
        <v>0.4</v>
      </c>
      <c r="AE20" t="s" s="59">
        <v>71</v>
      </c>
      <c r="AF20" s="60">
        <v>0.6</v>
      </c>
      <c r="AG20" s="60"/>
      <c r="AH20" s="60"/>
      <c r="AI20" t="s" s="59">
        <v>232</v>
      </c>
      <c r="AJ20" s="60">
        <v>0.1</v>
      </c>
      <c r="AK20" s="60"/>
      <c r="AL20" s="60"/>
      <c r="AM20" s="60"/>
      <c r="AN20" s="60"/>
      <c r="AO20" s="60"/>
      <c r="AP20" s="93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93">
        <f>BC20+BA20+AY20+AW20+AU20+AR20+AO20+AL20+AJ20+AH20+AF20</f>
        <v>0.7</v>
      </c>
      <c r="BH20" s="60"/>
      <c r="BI20" s="60"/>
      <c r="BJ20" t="s" s="97">
        <v>266</v>
      </c>
      <c r="BK20" t="s" s="97">
        <v>267</v>
      </c>
      <c r="BL20" s="60">
        <v>0.8</v>
      </c>
      <c r="BM20" s="60">
        <v>0.8</v>
      </c>
      <c r="BN20" s="102">
        <f>BL20+BG20+AD20+G20</f>
        <v>3.9</v>
      </c>
      <c r="BO20" s="60">
        <v>1</v>
      </c>
    </row>
    <row r="21" ht="15.95" customHeight="1">
      <c r="A21" s="34">
        <v>1120142796</v>
      </c>
      <c r="B21" t="s" s="35">
        <v>268</v>
      </c>
      <c r="C21" s="58"/>
      <c r="D21" s="96"/>
      <c r="E21" s="60">
        <v>1.6</v>
      </c>
      <c r="F21" t="s" s="97">
        <v>269</v>
      </c>
      <c r="G21" s="93">
        <f>C21+E21</f>
        <v>1.6</v>
      </c>
      <c r="H21" s="60">
        <v>1</v>
      </c>
      <c r="I21" s="60">
        <v>0.1</v>
      </c>
      <c r="J21" s="96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93">
        <f>AC21+AA21+Y21+W21+U21+T21+S21+Q21+N21+L21+I21</f>
        <v>0.1</v>
      </c>
      <c r="AE21" s="60"/>
      <c r="AF21" s="60"/>
      <c r="AG21" s="60"/>
      <c r="AH21" s="60"/>
      <c r="AI21" t="s" s="59">
        <v>232</v>
      </c>
      <c r="AJ21" s="60">
        <v>0.1</v>
      </c>
      <c r="AK21" s="60"/>
      <c r="AL21" s="60"/>
      <c r="AM21" s="60"/>
      <c r="AN21" s="60"/>
      <c r="AO21" s="60"/>
      <c r="AP21" s="93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93">
        <f>BC21+BA21+AY21+AW21+AU21+AR21+AO21+AL21+AJ21+AH21+AF21</f>
        <v>0.1</v>
      </c>
      <c r="BH21" s="60"/>
      <c r="BI21" s="60"/>
      <c r="BJ21" t="s" s="97">
        <v>270</v>
      </c>
      <c r="BK21" s="96"/>
      <c r="BL21" s="60">
        <v>0.4</v>
      </c>
      <c r="BM21" s="60">
        <v>0.4</v>
      </c>
      <c r="BN21" s="102">
        <f>BL21+BG21+AD21+G21</f>
        <v>2.2</v>
      </c>
      <c r="BO21" s="60">
        <v>11</v>
      </c>
    </row>
    <row r="22" ht="15.95" customHeight="1">
      <c r="A22" s="34">
        <v>1120142797</v>
      </c>
      <c r="B22" t="s" s="35">
        <v>271</v>
      </c>
      <c r="C22" s="58">
        <v>1.2</v>
      </c>
      <c r="D22" t="s" s="97">
        <v>82</v>
      </c>
      <c r="E22" s="60"/>
      <c r="F22" s="96"/>
      <c r="G22" s="93">
        <f>C22+E22</f>
        <v>1.2</v>
      </c>
      <c r="H22" s="60">
        <v>4</v>
      </c>
      <c r="I22" s="60">
        <v>0.4</v>
      </c>
      <c r="J22" s="96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93">
        <f>AC22+AA22+Y22+W22+U22+T22+S22+Q22+N22+L22+I22</f>
        <v>0.4</v>
      </c>
      <c r="AE22" t="s" s="97">
        <v>272</v>
      </c>
      <c r="AF22" s="60">
        <v>0.3</v>
      </c>
      <c r="AG22" s="60"/>
      <c r="AH22" s="60"/>
      <c r="AI22" t="s" s="59">
        <v>232</v>
      </c>
      <c r="AJ22" s="60">
        <v>0.1</v>
      </c>
      <c r="AK22" s="60"/>
      <c r="AL22" s="60"/>
      <c r="AM22" s="60"/>
      <c r="AN22" s="60"/>
      <c r="AO22" s="60"/>
      <c r="AP22" s="93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93">
        <f>BC22+BA22+AY22+AW22+AU22+AR22+AO22+AL22+AJ22+AH22+AF22</f>
        <v>0.4</v>
      </c>
      <c r="BH22" s="72"/>
      <c r="BI22" s="72"/>
      <c r="BJ22" t="s" s="103">
        <v>273</v>
      </c>
      <c r="BK22" s="104"/>
      <c r="BL22" s="72">
        <v>0.4</v>
      </c>
      <c r="BM22" s="72">
        <v>0.4</v>
      </c>
      <c r="BN22" s="102">
        <f>BL22+BG22+AD22+G22</f>
        <v>2.4</v>
      </c>
      <c r="BO22" s="60">
        <v>7</v>
      </c>
    </row>
    <row r="23" ht="15.95" customHeight="1">
      <c r="A23" s="34">
        <v>1120142798</v>
      </c>
      <c r="B23" t="s" s="35">
        <v>274</v>
      </c>
      <c r="C23" s="58"/>
      <c r="D23" s="96"/>
      <c r="E23" s="60"/>
      <c r="F23" s="96"/>
      <c r="G23" s="93">
        <f>C23+E23</f>
        <v>0</v>
      </c>
      <c r="H23" s="60"/>
      <c r="I23" s="60"/>
      <c r="J23" s="96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93">
        <f>AC23+AA23+Y23+W23+U23+T23+S23+Q23+N23+L23+I23</f>
        <v>0</v>
      </c>
      <c r="AE23" s="60"/>
      <c r="AF23" s="60"/>
      <c r="AG23" s="60"/>
      <c r="AH23" s="60"/>
      <c r="AI23" t="s" s="59">
        <v>261</v>
      </c>
      <c r="AJ23" s="60">
        <v>0.1</v>
      </c>
      <c r="AK23" s="60"/>
      <c r="AL23" s="60"/>
      <c r="AM23" s="60"/>
      <c r="AN23" s="60"/>
      <c r="AO23" s="60"/>
      <c r="AP23" s="93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93">
        <f>BC23+BA23+AY23+AW23+AU23+AR23+AO23+AL23+AJ23+AH23+AF23</f>
        <v>0.1</v>
      </c>
      <c r="BH23" s="60"/>
      <c r="BI23" s="60"/>
      <c r="BJ23" t="s" s="97">
        <v>166</v>
      </c>
      <c r="BK23" s="96"/>
      <c r="BL23" s="60">
        <v>0.2</v>
      </c>
      <c r="BM23" s="60">
        <v>0.2</v>
      </c>
      <c r="BN23" s="102">
        <f>BL23+BG23+AD23+G23</f>
        <v>0.3</v>
      </c>
      <c r="BO23" s="60">
        <v>22</v>
      </c>
    </row>
    <row r="24" ht="15.95" customHeight="1">
      <c r="A24" s="34">
        <v>1120142799</v>
      </c>
      <c r="B24" t="s" s="35">
        <v>275</v>
      </c>
      <c r="C24" s="58">
        <v>1.6</v>
      </c>
      <c r="D24" t="s" s="97">
        <v>85</v>
      </c>
      <c r="E24" s="60"/>
      <c r="F24" s="96"/>
      <c r="G24" s="93">
        <f>C24+E24</f>
        <v>1.6</v>
      </c>
      <c r="H24" s="60">
        <v>1</v>
      </c>
      <c r="I24" s="60">
        <v>0.1</v>
      </c>
      <c r="J24" s="96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93">
        <f>AC24+AA24+Y24+W24+U24+T24+S24+Q24+N24+L24+I24</f>
        <v>0.1</v>
      </c>
      <c r="AE24" s="60"/>
      <c r="AF24" s="60"/>
      <c r="AG24" s="60"/>
      <c r="AH24" s="60"/>
      <c r="AI24" t="s" s="59">
        <v>232</v>
      </c>
      <c r="AJ24" s="60">
        <v>0.1</v>
      </c>
      <c r="AK24" s="60"/>
      <c r="AL24" s="60"/>
      <c r="AM24" s="60"/>
      <c r="AN24" s="60"/>
      <c r="AO24" s="60"/>
      <c r="AP24" s="93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93">
        <f>BC24+BA24+AY24+AW24+AU24+AR24+AO24+AL24+AJ24+AH24+AF24</f>
        <v>0.1</v>
      </c>
      <c r="BH24" s="60"/>
      <c r="BI24" s="60"/>
      <c r="BJ24" t="s" s="103">
        <v>243</v>
      </c>
      <c r="BK24" t="s" s="97">
        <v>237</v>
      </c>
      <c r="BL24" s="60">
        <v>0.68</v>
      </c>
      <c r="BM24" s="60">
        <v>0.68</v>
      </c>
      <c r="BN24" s="102">
        <f>BL24+BG24+AD24+G24</f>
        <v>2.48</v>
      </c>
      <c r="BO24" s="60">
        <v>6</v>
      </c>
    </row>
    <row r="25" ht="15.95" customHeight="1">
      <c r="A25" s="34">
        <v>1120142800</v>
      </c>
      <c r="B25" t="s" s="35">
        <v>276</v>
      </c>
      <c r="C25" s="58"/>
      <c r="D25" s="96"/>
      <c r="E25" s="60"/>
      <c r="F25" s="96"/>
      <c r="G25" s="93">
        <f>C25+E25</f>
        <v>0</v>
      </c>
      <c r="H25" s="60"/>
      <c r="I25" s="60"/>
      <c r="J25" s="96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93">
        <f>AC25+AA25+Y25+W25+U25+T25+S25+Q25+N25+L25+I25</f>
        <v>0</v>
      </c>
      <c r="AE25" s="60"/>
      <c r="AF25" s="60"/>
      <c r="AG25" s="60"/>
      <c r="AH25" s="60"/>
      <c r="AI25" t="s" s="59">
        <v>261</v>
      </c>
      <c r="AJ25" s="60">
        <v>0.1</v>
      </c>
      <c r="AK25" s="60"/>
      <c r="AL25" s="60"/>
      <c r="AM25" s="60"/>
      <c r="AN25" s="60"/>
      <c r="AO25" s="60"/>
      <c r="AP25" s="93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93">
        <f>BC25+BA25+AY25+AW25+AU25+AR25+AO25+AL25+AJ25+AH25+AF25</f>
        <v>0.1</v>
      </c>
      <c r="BH25" s="72"/>
      <c r="BI25" s="72"/>
      <c r="BJ25" t="s" s="103">
        <v>166</v>
      </c>
      <c r="BK25" s="104"/>
      <c r="BL25" s="72">
        <v>0.2</v>
      </c>
      <c r="BM25" s="72">
        <v>0.2</v>
      </c>
      <c r="BN25" s="102">
        <f>BL25+BG25+AD25+G25</f>
        <v>0.3</v>
      </c>
      <c r="BO25" s="60">
        <v>23</v>
      </c>
    </row>
    <row r="26" ht="15.95" customHeight="1">
      <c r="A26" s="34">
        <v>1120142801</v>
      </c>
      <c r="B26" t="s" s="35">
        <v>277</v>
      </c>
      <c r="C26" s="58"/>
      <c r="D26" s="96"/>
      <c r="E26" s="60"/>
      <c r="F26" s="96"/>
      <c r="G26" s="93">
        <f>C26+E26</f>
        <v>0</v>
      </c>
      <c r="H26" s="60">
        <v>2</v>
      </c>
      <c r="I26" s="60">
        <v>0.2</v>
      </c>
      <c r="J26" s="96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93">
        <f>AC26+AA26+Y26+W26+U26+T26+S26+Q26+N26+L26+I26</f>
        <v>0.2</v>
      </c>
      <c r="AE26" s="60"/>
      <c r="AF26" s="60"/>
      <c r="AG26" s="60"/>
      <c r="AH26" s="60"/>
      <c r="AI26" t="s" s="59">
        <v>261</v>
      </c>
      <c r="AJ26" s="60">
        <v>0.1</v>
      </c>
      <c r="AK26" s="60"/>
      <c r="AL26" s="60"/>
      <c r="AM26" s="60"/>
      <c r="AN26" s="60"/>
      <c r="AO26" s="60"/>
      <c r="AP26" s="48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93">
        <f>BC26+BA26+AY26+AW26+AU26+AR26+AO26+AL26+AJ26+AH26+AF26</f>
        <v>0.1</v>
      </c>
      <c r="BH26" s="60"/>
      <c r="BI26" s="60"/>
      <c r="BJ26" t="s" s="103">
        <v>166</v>
      </c>
      <c r="BK26" s="96"/>
      <c r="BL26" s="72">
        <v>0.2</v>
      </c>
      <c r="BM26" s="72">
        <v>0.2</v>
      </c>
      <c r="BN26" s="102">
        <f>BL26+BG26+AD26+G26</f>
        <v>0.5</v>
      </c>
      <c r="BO26" s="60">
        <v>16</v>
      </c>
    </row>
    <row r="27" ht="15.95" customHeight="1">
      <c r="A27" s="34">
        <v>1320150212</v>
      </c>
      <c r="B27" t="s" s="35">
        <v>278</v>
      </c>
      <c r="C27" s="58"/>
      <c r="D27" s="96"/>
      <c r="E27" s="60"/>
      <c r="F27" s="96"/>
      <c r="G27" s="93">
        <f>C27+E27</f>
        <v>0</v>
      </c>
      <c r="H27" s="60">
        <v>2</v>
      </c>
      <c r="I27" s="60">
        <v>0.2</v>
      </c>
      <c r="J27" s="96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93">
        <f>AC27+AA27+Y27+W27+U27+T27+S27+Q27+N27+L27+I27</f>
        <v>0.2</v>
      </c>
      <c r="AE27" t="s" s="59">
        <v>71</v>
      </c>
      <c r="AF27" s="60">
        <v>0.6</v>
      </c>
      <c r="AG27" s="60"/>
      <c r="AH27" s="60"/>
      <c r="AI27" t="s" s="59">
        <v>232</v>
      </c>
      <c r="AJ27" s="60">
        <v>0.1</v>
      </c>
      <c r="AK27" s="60"/>
      <c r="AL27" s="60"/>
      <c r="AM27" s="60"/>
      <c r="AN27" s="60"/>
      <c r="AO27" s="60"/>
      <c r="AP27" s="105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93">
        <f>BC27+BA27+AY27+AW27+AU27+AR27+AO27+AL27+AJ27+AH27+AF27</f>
        <v>0.7</v>
      </c>
      <c r="BH27" s="60"/>
      <c r="BI27" s="60"/>
      <c r="BJ27" t="s" s="103">
        <v>166</v>
      </c>
      <c r="BK27" s="96"/>
      <c r="BL27" s="72">
        <v>0.2</v>
      </c>
      <c r="BM27" s="72">
        <v>0.2</v>
      </c>
      <c r="BN27" s="102">
        <f>BL27+BG27+AD27+G27</f>
        <v>1.1</v>
      </c>
      <c r="BO27" s="60">
        <v>15</v>
      </c>
    </row>
    <row r="28" ht="15.95" customHeight="1">
      <c r="A28" s="34">
        <v>1320150213</v>
      </c>
      <c r="B28" t="s" s="35">
        <v>279</v>
      </c>
      <c r="C28" s="58"/>
      <c r="D28" s="96"/>
      <c r="E28" s="60"/>
      <c r="F28" s="96"/>
      <c r="G28" s="48">
        <f>C28+E28</f>
        <v>0</v>
      </c>
      <c r="H28" s="60">
        <v>1</v>
      </c>
      <c r="I28" s="60">
        <v>0.1</v>
      </c>
      <c r="J28" s="96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48">
        <f>AC28+AA28+Y28+W28+U28+T28+S28+Q28+N28+L28+I28</f>
        <v>0.1</v>
      </c>
      <c r="AE28" s="60"/>
      <c r="AF28" s="60"/>
      <c r="AG28" s="60"/>
      <c r="AH28" s="60"/>
      <c r="AI28" t="s" s="59">
        <v>280</v>
      </c>
      <c r="AJ28" s="60">
        <v>0.1</v>
      </c>
      <c r="AK28" s="60"/>
      <c r="AL28" s="60"/>
      <c r="AM28" s="60"/>
      <c r="AN28" s="60"/>
      <c r="AO28" s="60"/>
      <c r="AP28" s="48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48">
        <f>BC28+BA28+AY28+AW28+AU28+AR28+AO28+AL28+AJ28+AH28+AF28</f>
        <v>0.1</v>
      </c>
      <c r="BH28" s="60"/>
      <c r="BI28" s="60"/>
      <c r="BJ28" t="s" s="103">
        <v>166</v>
      </c>
      <c r="BK28" s="96"/>
      <c r="BL28" s="72">
        <v>0.2</v>
      </c>
      <c r="BM28" s="72">
        <v>0.2</v>
      </c>
      <c r="BN28" s="57">
        <f>BL28+BG28+AD28+G28</f>
        <v>0.4</v>
      </c>
      <c r="BO28" s="60">
        <v>19</v>
      </c>
    </row>
  </sheetData>
  <mergeCells count="27">
    <mergeCell ref="D3:D4"/>
    <mergeCell ref="B1:B4"/>
    <mergeCell ref="BG3:BG4"/>
    <mergeCell ref="A1:A4"/>
    <mergeCell ref="F3:F4"/>
    <mergeCell ref="C3:C4"/>
    <mergeCell ref="E3:E4"/>
    <mergeCell ref="R4:S4"/>
    <mergeCell ref="AD3:AD4"/>
    <mergeCell ref="G3:G4"/>
    <mergeCell ref="V3:AC3"/>
    <mergeCell ref="BD3:BF3"/>
    <mergeCell ref="J3:L3"/>
    <mergeCell ref="M3:N3"/>
    <mergeCell ref="BH3:BI3"/>
    <mergeCell ref="C1:BO1"/>
    <mergeCell ref="O3:Q3"/>
    <mergeCell ref="BJ3:BL3"/>
    <mergeCell ref="R3:U3"/>
    <mergeCell ref="BM3:BM4"/>
    <mergeCell ref="H3:I3"/>
    <mergeCell ref="AE5:BG5"/>
    <mergeCell ref="C2:G2"/>
    <mergeCell ref="H2:AD2"/>
    <mergeCell ref="AE2:BG2"/>
    <mergeCell ref="AE3:BC3"/>
    <mergeCell ref="BH2:BM2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BO26"/>
  <sheetViews>
    <sheetView workbookViewId="0" showGridLines="0" defaultGridColor="1"/>
  </sheetViews>
  <sheetFormatPr defaultColWidth="8.71429" defaultRowHeight="14.1" customHeight="1" outlineLevelRow="0" outlineLevelCol="0"/>
  <cols>
    <col min="1" max="1" width="11" style="106" customWidth="1"/>
    <col min="2" max="2" width="10.8672" style="106" customWidth="1"/>
    <col min="3" max="3" width="8.73438" style="106" customWidth="1"/>
    <col min="4" max="4" width="8.73438" style="106" customWidth="1"/>
    <col min="5" max="5" width="8.73438" style="106" customWidth="1"/>
    <col min="6" max="6" width="8.73438" style="106" customWidth="1"/>
    <col min="7" max="7" width="8.73438" style="106" customWidth="1"/>
    <col min="8" max="8" width="8.73438" style="106" customWidth="1"/>
    <col min="9" max="9" width="8.73438" style="106" customWidth="1"/>
    <col min="10" max="10" width="8.73438" style="106" customWidth="1"/>
    <col min="11" max="11" width="8.73438" style="106" customWidth="1"/>
    <col min="12" max="12" width="8.73438" style="106" customWidth="1"/>
    <col min="13" max="13" width="11.5781" style="106" customWidth="1"/>
    <col min="14" max="14" width="11.5781" style="106" customWidth="1"/>
    <col min="15" max="15" width="11.5781" style="106" customWidth="1"/>
    <col min="16" max="16" width="11.5781" style="106" customWidth="1"/>
    <col min="17" max="17" width="11.5781" style="106" customWidth="1"/>
    <col min="18" max="18" width="11.5781" style="106" customWidth="1"/>
    <col min="19" max="19" width="11.5781" style="106" customWidth="1"/>
    <col min="20" max="20" width="11.5781" style="106" customWidth="1"/>
    <col min="21" max="21" width="11.5781" style="106" customWidth="1"/>
    <col min="22" max="22" width="11.5781" style="106" customWidth="1"/>
    <col min="23" max="23" width="11.5781" style="106" customWidth="1"/>
    <col min="24" max="24" width="11.5781" style="106" customWidth="1"/>
    <col min="25" max="25" width="11.5781" style="106" customWidth="1"/>
    <col min="26" max="26" width="11.5781" style="106" customWidth="1"/>
    <col min="27" max="27" width="11.5781" style="106" customWidth="1"/>
    <col min="28" max="28" width="11.5781" style="106" customWidth="1"/>
    <col min="29" max="29" width="11.5781" style="106" customWidth="1"/>
    <col min="30" max="30" width="11.5781" style="106" customWidth="1"/>
    <col min="31" max="31" width="8.73438" style="106" customWidth="1"/>
    <col min="32" max="32" width="8.73438" style="106" customWidth="1"/>
    <col min="33" max="33" width="8.73438" style="106" customWidth="1"/>
    <col min="34" max="34" width="8.73438" style="106" customWidth="1"/>
    <col min="35" max="35" width="8.73438" style="106" customWidth="1"/>
    <col min="36" max="36" width="8.73438" style="106" customWidth="1"/>
    <col min="37" max="37" width="8.73438" style="106" customWidth="1"/>
    <col min="38" max="38" width="8.73438" style="106" customWidth="1"/>
    <col min="39" max="39" width="8.73438" style="106" customWidth="1"/>
    <col min="40" max="40" width="8.73438" style="106" customWidth="1"/>
    <col min="41" max="41" width="8.73438" style="106" customWidth="1"/>
    <col min="42" max="42" width="8.73438" style="106" customWidth="1"/>
    <col min="43" max="43" width="8.73438" style="106" customWidth="1"/>
    <col min="44" max="44" width="8.73438" style="106" customWidth="1"/>
    <col min="45" max="45" width="8.73438" style="106" customWidth="1"/>
    <col min="46" max="46" width="8.73438" style="106" customWidth="1"/>
    <col min="47" max="47" width="8.73438" style="106" customWidth="1"/>
    <col min="48" max="48" width="8.73438" style="106" customWidth="1"/>
    <col min="49" max="49" width="8.73438" style="106" customWidth="1"/>
    <col min="50" max="50" width="8.73438" style="106" customWidth="1"/>
    <col min="51" max="51" width="8.73438" style="106" customWidth="1"/>
    <col min="52" max="52" width="8.73438" style="106" customWidth="1"/>
    <col min="53" max="53" width="8.73438" style="106" customWidth="1"/>
    <col min="54" max="54" width="8.73438" style="106" customWidth="1"/>
    <col min="55" max="55" width="8.73438" style="106" customWidth="1"/>
    <col min="56" max="56" width="14.2891" style="106" customWidth="1"/>
    <col min="57" max="57" width="16.2891" style="106" customWidth="1"/>
    <col min="58" max="58" width="19" style="106" customWidth="1"/>
    <col min="59" max="59" width="8.73438" style="106" customWidth="1"/>
    <col min="60" max="60" width="8.73438" style="106" customWidth="1"/>
    <col min="61" max="61" width="8.73438" style="106" customWidth="1"/>
    <col min="62" max="62" width="8.73438" style="106" customWidth="1"/>
    <col min="63" max="63" width="8.73438" style="106" customWidth="1"/>
    <col min="64" max="64" width="8.73438" style="106" customWidth="1"/>
    <col min="65" max="65" width="8.73438" style="106" customWidth="1"/>
    <col min="66" max="66" width="8.73438" style="106" customWidth="1"/>
    <col min="67" max="67" width="8.73438" style="106" customWidth="1"/>
    <col min="68" max="256" width="8.73438" style="106" customWidth="1"/>
  </cols>
  <sheetData>
    <row r="1" ht="30.95" customHeight="1">
      <c r="A1" t="s" s="2">
        <v>0</v>
      </c>
      <c r="B1" t="s" s="2">
        <v>1</v>
      </c>
      <c r="C1" t="s" s="3">
        <v>2</v>
      </c>
      <c r="D1" s="4"/>
      <c r="E1" s="4"/>
      <c r="F1" s="4"/>
      <c r="G1" s="4"/>
      <c r="H1" s="4"/>
      <c r="I1" s="4"/>
      <c r="J1" s="5"/>
      <c r="K1" s="4"/>
      <c r="L1" s="4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6"/>
      <c r="BO1" s="7"/>
    </row>
    <row r="2" ht="18.95" customHeight="1">
      <c r="A2" s="8"/>
      <c r="B2" s="8"/>
      <c r="C2" t="s" s="9">
        <v>3</v>
      </c>
      <c r="D2" s="10"/>
      <c r="E2" s="10"/>
      <c r="F2" s="10"/>
      <c r="G2" s="10"/>
      <c r="H2" t="s" s="9">
        <v>4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t="s" s="9">
        <v>5</v>
      </c>
      <c r="AF2" s="11"/>
      <c r="AG2" s="12"/>
      <c r="AH2" s="12"/>
      <c r="AI2" s="12"/>
      <c r="AJ2" s="12"/>
      <c r="AK2" s="12"/>
      <c r="AL2" s="11"/>
      <c r="AM2" s="11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t="s" s="9">
        <v>6</v>
      </c>
      <c r="BI2" s="13"/>
      <c r="BJ2" s="13"/>
      <c r="BK2" s="11"/>
      <c r="BL2" s="13"/>
      <c r="BM2" s="14"/>
      <c r="BN2" t="s" s="15">
        <v>7</v>
      </c>
      <c r="BO2" t="s" s="15">
        <v>8</v>
      </c>
    </row>
    <row r="3" ht="15.75" customHeight="1">
      <c r="A3" s="8"/>
      <c r="B3" s="8"/>
      <c r="C3" t="s" s="16">
        <v>9</v>
      </c>
      <c r="D3" t="s" s="16">
        <v>10</v>
      </c>
      <c r="E3" t="s" s="16">
        <v>11</v>
      </c>
      <c r="F3" t="s" s="16">
        <v>10</v>
      </c>
      <c r="G3" t="s" s="16">
        <v>12</v>
      </c>
      <c r="H3" t="s" s="17">
        <v>13</v>
      </c>
      <c r="I3" s="18"/>
      <c r="J3" t="s" s="17">
        <v>14</v>
      </c>
      <c r="K3" s="19"/>
      <c r="L3" s="18"/>
      <c r="M3" t="s" s="9">
        <v>15</v>
      </c>
      <c r="N3" s="11"/>
      <c r="O3" t="s" s="9">
        <v>16</v>
      </c>
      <c r="P3" s="11"/>
      <c r="Q3" s="11"/>
      <c r="R3" t="s" s="9">
        <v>17</v>
      </c>
      <c r="S3" s="13"/>
      <c r="T3" s="11"/>
      <c r="U3" s="11"/>
      <c r="V3" t="s" s="9">
        <v>18</v>
      </c>
      <c r="W3" s="11"/>
      <c r="X3" s="11"/>
      <c r="Y3" s="11"/>
      <c r="Z3" s="11"/>
      <c r="AA3" s="11"/>
      <c r="AB3" s="11"/>
      <c r="AC3" s="11"/>
      <c r="AD3" t="s" s="9">
        <v>19</v>
      </c>
      <c r="AE3" t="s" s="17">
        <v>20</v>
      </c>
      <c r="AF3" s="20"/>
      <c r="AG3" s="20"/>
      <c r="AH3" s="21"/>
      <c r="AI3" s="11"/>
      <c r="AJ3" s="11"/>
      <c r="AK3" s="11"/>
      <c r="AL3" s="22"/>
      <c r="AM3" s="2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t="s" s="9">
        <v>21</v>
      </c>
      <c r="BE3" s="11"/>
      <c r="BF3" s="11"/>
      <c r="BG3" t="s" s="9">
        <v>22</v>
      </c>
      <c r="BH3" t="s" s="9">
        <v>23</v>
      </c>
      <c r="BI3" s="13"/>
      <c r="BJ3" t="s" s="9">
        <v>24</v>
      </c>
      <c r="BK3" s="11"/>
      <c r="BL3" s="13"/>
      <c r="BM3" t="s" s="23">
        <v>25</v>
      </c>
      <c r="BN3" s="24"/>
      <c r="BO3" s="24"/>
    </row>
    <row r="4" ht="51" customHeight="1">
      <c r="A4" s="8"/>
      <c r="B4" s="8"/>
      <c r="C4" s="25"/>
      <c r="D4" s="25"/>
      <c r="E4" s="25"/>
      <c r="F4" s="25"/>
      <c r="G4" s="25"/>
      <c r="H4" t="s" s="9">
        <v>26</v>
      </c>
      <c r="I4" t="s" s="9">
        <v>27</v>
      </c>
      <c r="J4" t="s" s="9">
        <v>28</v>
      </c>
      <c r="K4" t="s" s="9">
        <v>29</v>
      </c>
      <c r="L4" t="s" s="9">
        <v>27</v>
      </c>
      <c r="M4" t="s" s="9">
        <v>30</v>
      </c>
      <c r="N4" t="s" s="9">
        <v>27</v>
      </c>
      <c r="O4" t="s" s="9">
        <v>31</v>
      </c>
      <c r="P4" t="s" s="9">
        <v>29</v>
      </c>
      <c r="Q4" t="s" s="9">
        <v>27</v>
      </c>
      <c r="R4" t="s" s="9">
        <v>32</v>
      </c>
      <c r="S4" s="11"/>
      <c r="T4" t="s" s="9">
        <v>33</v>
      </c>
      <c r="U4" t="s" s="9">
        <v>34</v>
      </c>
      <c r="V4" t="s" s="9">
        <v>35</v>
      </c>
      <c r="W4" t="s" s="9">
        <v>27</v>
      </c>
      <c r="X4" t="s" s="9">
        <v>36</v>
      </c>
      <c r="Y4" t="s" s="9">
        <v>27</v>
      </c>
      <c r="Z4" t="s" s="9">
        <v>37</v>
      </c>
      <c r="AA4" t="s" s="9">
        <v>27</v>
      </c>
      <c r="AB4" t="s" s="9">
        <v>230</v>
      </c>
      <c r="AC4" t="s" s="9">
        <v>39</v>
      </c>
      <c r="AD4" s="11"/>
      <c r="AE4" t="s" s="9">
        <v>40</v>
      </c>
      <c r="AF4" t="s" s="9">
        <v>27</v>
      </c>
      <c r="AG4" t="s" s="9">
        <v>41</v>
      </c>
      <c r="AH4" t="s" s="9">
        <v>27</v>
      </c>
      <c r="AI4" t="s" s="9">
        <v>42</v>
      </c>
      <c r="AJ4" t="s" s="9">
        <v>27</v>
      </c>
      <c r="AK4" t="s" s="9">
        <v>43</v>
      </c>
      <c r="AL4" t="s" s="9">
        <v>27</v>
      </c>
      <c r="AM4" t="s" s="9">
        <v>44</v>
      </c>
      <c r="AN4" t="s" s="9">
        <v>45</v>
      </c>
      <c r="AO4" t="s" s="9">
        <v>27</v>
      </c>
      <c r="AP4" t="s" s="9">
        <v>46</v>
      </c>
      <c r="AQ4" t="s" s="9">
        <v>45</v>
      </c>
      <c r="AR4" t="s" s="9">
        <v>27</v>
      </c>
      <c r="AS4" t="s" s="9">
        <v>47</v>
      </c>
      <c r="AT4" t="s" s="9">
        <v>45</v>
      </c>
      <c r="AU4" t="s" s="9">
        <v>27</v>
      </c>
      <c r="AV4" t="s" s="9">
        <v>48</v>
      </c>
      <c r="AW4" t="s" s="9">
        <v>27</v>
      </c>
      <c r="AX4" t="s" s="9">
        <v>49</v>
      </c>
      <c r="AY4" t="s" s="9">
        <v>27</v>
      </c>
      <c r="AZ4" t="s" s="9">
        <v>50</v>
      </c>
      <c r="BA4" t="s" s="9">
        <v>27</v>
      </c>
      <c r="BB4" t="s" s="9">
        <v>51</v>
      </c>
      <c r="BC4" t="s" s="9">
        <v>27</v>
      </c>
      <c r="BD4" t="s" s="9">
        <v>52</v>
      </c>
      <c r="BE4" t="s" s="9">
        <v>53</v>
      </c>
      <c r="BF4" t="s" s="9">
        <v>54</v>
      </c>
      <c r="BG4" s="11"/>
      <c r="BH4" t="s" s="9">
        <v>55</v>
      </c>
      <c r="BI4" t="s" s="9">
        <v>27</v>
      </c>
      <c r="BJ4" t="s" s="9">
        <v>56</v>
      </c>
      <c r="BK4" t="s" s="9">
        <v>57</v>
      </c>
      <c r="BL4" t="s" s="9">
        <v>27</v>
      </c>
      <c r="BM4" s="26"/>
      <c r="BN4" s="27"/>
      <c r="BO4" s="27"/>
    </row>
    <row r="5" ht="66.95" customHeight="1">
      <c r="A5" s="8"/>
      <c r="B5" s="8"/>
      <c r="C5" t="s" s="9">
        <v>58</v>
      </c>
      <c r="D5" t="s" s="9">
        <v>59</v>
      </c>
      <c r="E5" t="s" s="9">
        <v>58</v>
      </c>
      <c r="F5" t="s" s="9">
        <v>60</v>
      </c>
      <c r="G5" t="s" s="9">
        <v>61</v>
      </c>
      <c r="H5" t="s" s="9">
        <v>62</v>
      </c>
      <c r="I5" t="s" s="9">
        <v>39</v>
      </c>
      <c r="J5" t="s" s="9">
        <v>63</v>
      </c>
      <c r="K5" t="s" s="9">
        <v>64</v>
      </c>
      <c r="L5" t="s" s="9">
        <v>58</v>
      </c>
      <c r="M5" t="s" s="9">
        <v>65</v>
      </c>
      <c r="N5" t="s" s="9">
        <v>58</v>
      </c>
      <c r="O5" t="s" s="9">
        <v>63</v>
      </c>
      <c r="P5" t="s" s="9">
        <v>64</v>
      </c>
      <c r="Q5" t="s" s="9">
        <v>58</v>
      </c>
      <c r="R5" t="s" s="9">
        <v>66</v>
      </c>
      <c r="S5" t="s" s="9">
        <v>39</v>
      </c>
      <c r="T5" t="s" s="9">
        <v>39</v>
      </c>
      <c r="U5" t="s" s="9">
        <v>39</v>
      </c>
      <c r="V5" t="s" s="9">
        <v>67</v>
      </c>
      <c r="W5" t="s" s="9">
        <v>39</v>
      </c>
      <c r="X5" t="s" s="9">
        <v>62</v>
      </c>
      <c r="Y5" t="s" s="9">
        <v>39</v>
      </c>
      <c r="Z5" t="s" s="9">
        <v>62</v>
      </c>
      <c r="AA5" t="s" s="9">
        <v>39</v>
      </c>
      <c r="AB5" t="s" s="9">
        <v>62</v>
      </c>
      <c r="AC5" t="s" s="9">
        <v>39</v>
      </c>
      <c r="AD5" t="s" s="9">
        <v>61</v>
      </c>
      <c r="AE5" t="s" s="17">
        <v>69</v>
      </c>
      <c r="AF5" s="20"/>
      <c r="AG5" s="28"/>
      <c r="AH5" s="28"/>
      <c r="AI5" s="28"/>
      <c r="AJ5" s="28"/>
      <c r="AK5" s="28"/>
      <c r="AL5" s="20"/>
      <c r="AM5" s="20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9"/>
      <c r="BH5" s="30"/>
      <c r="BI5" s="30"/>
      <c r="BJ5" s="30"/>
      <c r="BK5" s="30"/>
      <c r="BL5" s="30"/>
      <c r="BM5" s="32"/>
      <c r="BN5" s="33"/>
      <c r="BO5" s="27"/>
    </row>
    <row r="6" ht="15.95" customHeight="1">
      <c r="A6" s="34">
        <v>1120142346</v>
      </c>
      <c r="B6" t="s" s="35">
        <v>281</v>
      </c>
      <c r="C6" s="47"/>
      <c r="D6" s="48"/>
      <c r="E6" s="48"/>
      <c r="F6" s="107"/>
      <c r="G6" s="93">
        <f>C6+E6</f>
        <v>0</v>
      </c>
      <c r="H6" s="48">
        <v>3</v>
      </c>
      <c r="I6" s="48">
        <v>0.3</v>
      </c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93">
        <f>AC6+AA6+Y6+W6+U6+T6+S6+Q6+N6+L6+I6</f>
        <v>0.3</v>
      </c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93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93">
        <f>BC6+BA6+AY6+AW6+AU6+AR6+AO6+AL6+AJ6+AH6+AF6</f>
        <v>0</v>
      </c>
      <c r="BH6" s="54"/>
      <c r="BI6" s="54"/>
      <c r="BJ6" t="s" s="108">
        <v>251</v>
      </c>
      <c r="BK6" t="s" s="109">
        <v>282</v>
      </c>
      <c r="BL6" s="54">
        <v>0.3</v>
      </c>
      <c r="BM6" s="54">
        <v>0.3</v>
      </c>
      <c r="BN6" s="102">
        <f>BL6+BG6+AD6+G6</f>
        <v>0.6</v>
      </c>
      <c r="BO6" s="57">
        <v>16</v>
      </c>
    </row>
    <row r="7" ht="15.95" customHeight="1">
      <c r="A7" s="34">
        <v>1120142802</v>
      </c>
      <c r="B7" t="s" s="35">
        <v>283</v>
      </c>
      <c r="C7" s="58">
        <v>1.6</v>
      </c>
      <c r="D7" t="s" s="59">
        <v>94</v>
      </c>
      <c r="E7" s="60">
        <v>1.6</v>
      </c>
      <c r="F7" t="s" s="73">
        <v>284</v>
      </c>
      <c r="G7" s="93">
        <v>2</v>
      </c>
      <c r="H7" s="60">
        <v>5</v>
      </c>
      <c r="I7" s="60">
        <v>0.5</v>
      </c>
      <c r="J7" s="60"/>
      <c r="K7" s="60"/>
      <c r="L7" s="60"/>
      <c r="M7" s="60"/>
      <c r="N7" s="60"/>
      <c r="O7" s="60"/>
      <c r="P7" s="60"/>
      <c r="Q7" s="60"/>
      <c r="R7" s="60">
        <v>1</v>
      </c>
      <c r="S7" s="60">
        <v>0.2</v>
      </c>
      <c r="T7" s="60"/>
      <c r="U7" s="60"/>
      <c r="V7" s="60"/>
      <c r="W7" s="60"/>
      <c r="X7" s="60"/>
      <c r="Y7" s="60"/>
      <c r="Z7" s="60"/>
      <c r="AA7" s="60"/>
      <c r="AB7" s="60"/>
      <c r="AC7" s="60"/>
      <c r="AD7" s="93">
        <f>AC7+AA7+Y7+W7+U7+T7+S7+Q7+N7+L7+I7</f>
        <v>0.7</v>
      </c>
      <c r="AE7" s="60"/>
      <c r="AF7" s="60"/>
      <c r="AG7" t="s" s="59">
        <v>117</v>
      </c>
      <c r="AH7" s="60">
        <v>0.1</v>
      </c>
      <c r="AI7" s="60"/>
      <c r="AJ7" s="60"/>
      <c r="AK7" s="60"/>
      <c r="AL7" s="60"/>
      <c r="AM7" s="60"/>
      <c r="AN7" s="60"/>
      <c r="AO7" s="60"/>
      <c r="AP7" s="93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93">
        <f>BC7+BA7+AY7+AW7+AU7+AR7+AO7+AL7+AJ7+AH7+AF7</f>
        <v>0.1</v>
      </c>
      <c r="BH7" s="60"/>
      <c r="BI7" s="60"/>
      <c r="BJ7" t="s" s="59">
        <v>251</v>
      </c>
      <c r="BK7" t="s" s="108">
        <v>282</v>
      </c>
      <c r="BL7" s="60">
        <v>0.3</v>
      </c>
      <c r="BM7" s="60">
        <v>0.3</v>
      </c>
      <c r="BN7" s="102">
        <f>BL7+BG7+AD7+G7</f>
        <v>3.1</v>
      </c>
      <c r="BO7" s="60">
        <v>4</v>
      </c>
    </row>
    <row r="8" ht="15.95" customHeight="1">
      <c r="A8" s="34">
        <v>1120142803</v>
      </c>
      <c r="B8" t="s" s="35">
        <v>285</v>
      </c>
      <c r="C8" s="58"/>
      <c r="D8" s="60"/>
      <c r="E8" s="60"/>
      <c r="F8" s="62"/>
      <c r="G8" s="93">
        <f>C8+E8</f>
        <v>0</v>
      </c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93">
        <f>AC8+AA8+Y8+W8+U8+T8+S8+Q8+N8+L8+I8</f>
        <v>0</v>
      </c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93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93">
        <f>BC8+BA8+AY8+AW8+AU8+AR8+AO8+AL8+AJ8+AH8+AF8</f>
        <v>0</v>
      </c>
      <c r="BH8" s="72"/>
      <c r="BI8" s="72"/>
      <c r="BJ8" t="s" s="94">
        <v>197</v>
      </c>
      <c r="BK8" s="72"/>
      <c r="BL8" s="72">
        <v>0.2</v>
      </c>
      <c r="BM8" s="72">
        <v>0.2</v>
      </c>
      <c r="BN8" s="102">
        <f>BL8+BG8+AD8+G8</f>
        <v>0.2</v>
      </c>
      <c r="BO8" s="60">
        <v>19</v>
      </c>
    </row>
    <row r="9" ht="15.95" customHeight="1">
      <c r="A9" s="34">
        <v>1120142804</v>
      </c>
      <c r="B9" t="s" s="35">
        <v>286</v>
      </c>
      <c r="C9" s="58"/>
      <c r="D9" s="60"/>
      <c r="E9" s="60"/>
      <c r="F9" s="62"/>
      <c r="G9" s="93">
        <f>C9+E9</f>
        <v>0</v>
      </c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93">
        <f>AC9+AA9+Y9+W9+U9+T9+S9+Q9+N9+L9+I9</f>
        <v>0</v>
      </c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93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93">
        <f>BC9+BA9+AY9+AW9+AU9+AR9+AO9+AL9+AJ9+AH9+AF9</f>
        <v>0</v>
      </c>
      <c r="BH9" s="60"/>
      <c r="BI9" s="60"/>
      <c r="BJ9" t="s" s="59">
        <v>197</v>
      </c>
      <c r="BK9" s="60"/>
      <c r="BL9" s="60">
        <v>0.2</v>
      </c>
      <c r="BM9" s="60">
        <v>0.2</v>
      </c>
      <c r="BN9" s="102">
        <f>BL9+BG9+AD9+G9</f>
        <v>0.2</v>
      </c>
      <c r="BO9" s="60">
        <v>20</v>
      </c>
    </row>
    <row r="10" ht="15.95" customHeight="1">
      <c r="A10" s="34">
        <v>1120142805</v>
      </c>
      <c r="B10" t="s" s="35">
        <v>287</v>
      </c>
      <c r="C10" s="58">
        <v>1.6</v>
      </c>
      <c r="D10" t="s" s="59">
        <v>85</v>
      </c>
      <c r="E10" s="60">
        <v>1.6</v>
      </c>
      <c r="F10" t="s" s="73">
        <v>288</v>
      </c>
      <c r="G10" s="93">
        <v>2</v>
      </c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93">
        <f>AC10+AA10+Y10+W10+U10+T10+S10+Q10+N10+L10+I10</f>
        <v>0</v>
      </c>
      <c r="AE10" t="s" s="59">
        <v>289</v>
      </c>
      <c r="AF10" s="60">
        <v>0.6</v>
      </c>
      <c r="AG10" t="s" s="59">
        <v>124</v>
      </c>
      <c r="AH10" s="60">
        <v>0.3</v>
      </c>
      <c r="AI10" t="s" s="59">
        <v>71</v>
      </c>
      <c r="AJ10" s="60">
        <v>0.1</v>
      </c>
      <c r="AK10" s="60"/>
      <c r="AL10" s="60"/>
      <c r="AM10" s="60"/>
      <c r="AN10" s="60"/>
      <c r="AO10" s="60"/>
      <c r="AP10" s="93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93">
        <f>BC10+BA10+AY10+AW10+AU10+AR10+AO10+AL10+AJ10+AH10+AF10</f>
        <v>1</v>
      </c>
      <c r="BH10" s="60"/>
      <c r="BI10" s="60"/>
      <c r="BJ10" t="s" s="59">
        <v>144</v>
      </c>
      <c r="BK10" t="s" s="59">
        <v>282</v>
      </c>
      <c r="BL10" s="60">
        <v>0.3</v>
      </c>
      <c r="BM10" s="60">
        <v>0.3</v>
      </c>
      <c r="BN10" s="102">
        <f>BL10+BG10+AD10+G10</f>
        <v>3.3</v>
      </c>
      <c r="BO10" s="60">
        <v>3</v>
      </c>
    </row>
    <row r="11" ht="15.95" customHeight="1">
      <c r="A11" s="34">
        <v>1120142806</v>
      </c>
      <c r="B11" t="s" s="35">
        <v>290</v>
      </c>
      <c r="C11" s="58"/>
      <c r="D11" s="60"/>
      <c r="E11" s="60"/>
      <c r="F11" s="62"/>
      <c r="G11" s="93">
        <f>C11+E11</f>
        <v>0</v>
      </c>
      <c r="H11" s="60">
        <v>2</v>
      </c>
      <c r="I11" s="60">
        <v>0.2</v>
      </c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93">
        <f>AC11+AA11+Y11+W11+U11+T11+S11+Q11+N11+L11+I11</f>
        <v>0.2</v>
      </c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93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93">
        <f>BC11+BA11+AY11+AW11+AU11+AR11+AO11+AL11+AJ11+AH11+AF11</f>
        <v>0</v>
      </c>
      <c r="BH11" s="72"/>
      <c r="BI11" s="72"/>
      <c r="BJ11" t="s" s="94">
        <v>251</v>
      </c>
      <c r="BK11" s="72"/>
      <c r="BL11" s="72">
        <v>0.2</v>
      </c>
      <c r="BM11" s="72">
        <v>0.2</v>
      </c>
      <c r="BN11" s="102">
        <f>BL11+BG11+AD11+G11</f>
        <v>0.4</v>
      </c>
      <c r="BO11" s="60">
        <v>17</v>
      </c>
    </row>
    <row r="12" ht="15.95" customHeight="1">
      <c r="A12" s="34">
        <v>1120142807</v>
      </c>
      <c r="B12" t="s" s="35">
        <v>291</v>
      </c>
      <c r="C12" s="58">
        <v>1.2</v>
      </c>
      <c r="D12" t="s" s="59">
        <v>292</v>
      </c>
      <c r="E12" s="60">
        <v>1.6</v>
      </c>
      <c r="F12" t="s" s="73">
        <v>293</v>
      </c>
      <c r="G12" s="93">
        <v>2</v>
      </c>
      <c r="H12" s="60">
        <v>3</v>
      </c>
      <c r="I12" s="60">
        <v>0.3</v>
      </c>
      <c r="J12" s="60"/>
      <c r="K12" s="60"/>
      <c r="L12" s="60"/>
      <c r="M12" s="60"/>
      <c r="N12" s="60"/>
      <c r="O12" s="60"/>
      <c r="P12" s="60"/>
      <c r="Q12" s="60"/>
      <c r="R12" t="s" s="59">
        <v>294</v>
      </c>
      <c r="S12" s="60">
        <v>0.2</v>
      </c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93">
        <f>AC12+AA12+Y12+W12+U12+T12+S12+Q12+N12+L12+I12</f>
        <v>0.5</v>
      </c>
      <c r="AE12" t="s" s="59">
        <v>71</v>
      </c>
      <c r="AF12" s="60">
        <v>0.6</v>
      </c>
      <c r="AG12" s="60"/>
      <c r="AH12" s="60"/>
      <c r="AI12" t="s" s="59">
        <v>71</v>
      </c>
      <c r="AJ12" s="60">
        <v>0.1</v>
      </c>
      <c r="AK12" s="60"/>
      <c r="AL12" s="60"/>
      <c r="AM12" s="60"/>
      <c r="AN12" s="60"/>
      <c r="AO12" s="60"/>
      <c r="AP12" s="93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93">
        <f>BC12+BA12+AY12+AW12+AU12+AR12+AO12+AL12+AJ12+AH12+AF12</f>
        <v>0.7</v>
      </c>
      <c r="BH12" s="60"/>
      <c r="BI12" s="60"/>
      <c r="BJ12" t="s" s="59">
        <v>197</v>
      </c>
      <c r="BK12" s="60"/>
      <c r="BL12" s="60">
        <v>0.2</v>
      </c>
      <c r="BM12" s="60">
        <v>0.2</v>
      </c>
      <c r="BN12" s="102">
        <f>BL12+BG12+AD12+G12</f>
        <v>3.4</v>
      </c>
      <c r="BO12" s="60">
        <v>1</v>
      </c>
    </row>
    <row r="13" ht="15.95" customHeight="1">
      <c r="A13" s="34">
        <v>1120142808</v>
      </c>
      <c r="B13" t="s" s="35">
        <v>295</v>
      </c>
      <c r="C13" s="58">
        <v>1.2</v>
      </c>
      <c r="D13" t="s" s="59">
        <v>75</v>
      </c>
      <c r="E13" s="60">
        <v>1.6</v>
      </c>
      <c r="F13" t="s" s="73">
        <v>296</v>
      </c>
      <c r="G13" s="93">
        <v>2</v>
      </c>
      <c r="H13" s="60">
        <v>3</v>
      </c>
      <c r="I13" s="60">
        <v>0.3</v>
      </c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93">
        <f>AC13+AA13+Y13+W13+U13+T13+S13+Q13+N13+L13+I13</f>
        <v>0.3</v>
      </c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93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t="s" s="59">
        <v>71</v>
      </c>
      <c r="BC13" s="60">
        <v>0.1</v>
      </c>
      <c r="BD13" s="60"/>
      <c r="BE13" s="60"/>
      <c r="BF13" s="60"/>
      <c r="BG13" s="93">
        <f>BC13+BA13+AY13+AW13+AU13+AR13+AO13+AL13+AJ13+AH13+AF13</f>
        <v>0.1</v>
      </c>
      <c r="BH13" s="60"/>
      <c r="BI13" s="60"/>
      <c r="BJ13" t="s" s="59">
        <v>297</v>
      </c>
      <c r="BK13" t="s" s="59">
        <v>282</v>
      </c>
      <c r="BL13" s="60">
        <v>0.3</v>
      </c>
      <c r="BM13" s="60">
        <v>0.3</v>
      </c>
      <c r="BN13" s="102">
        <f>BL13+BG13+AD13+G13</f>
        <v>2.7</v>
      </c>
      <c r="BO13" s="60">
        <v>5</v>
      </c>
    </row>
    <row r="14" ht="15.95" customHeight="1">
      <c r="A14" s="34">
        <v>1120142809</v>
      </c>
      <c r="B14" t="s" s="35">
        <v>298</v>
      </c>
      <c r="C14" s="58">
        <v>1.2</v>
      </c>
      <c r="D14" t="s" s="59">
        <v>116</v>
      </c>
      <c r="E14" s="60"/>
      <c r="F14" s="62"/>
      <c r="G14" s="93">
        <f>C14+E14</f>
        <v>1.2</v>
      </c>
      <c r="H14" s="60">
        <v>4</v>
      </c>
      <c r="I14" s="60">
        <v>0.4</v>
      </c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93">
        <f>AC14+AA14+Y14+W14+U14+T14+S14+Q14+N14+L14+I14</f>
        <v>0.4</v>
      </c>
      <c r="AE14" t="s" s="59">
        <v>71</v>
      </c>
      <c r="AF14" s="60">
        <v>0.6</v>
      </c>
      <c r="AG14" s="60"/>
      <c r="AH14" s="60"/>
      <c r="AI14" t="s" s="59">
        <v>71</v>
      </c>
      <c r="AJ14" s="60">
        <v>0.1</v>
      </c>
      <c r="AK14" s="60"/>
      <c r="AL14" s="60"/>
      <c r="AM14" s="60"/>
      <c r="AN14" s="60"/>
      <c r="AO14" s="60"/>
      <c r="AP14" s="93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93">
        <f>BC14+BA14+AY14+AW14+AU14+AR14+AO14+AL14+AJ14+AH14+AF14</f>
        <v>0.7</v>
      </c>
      <c r="BH14" s="72"/>
      <c r="BI14" s="72"/>
      <c r="BJ14" t="s" s="94">
        <v>251</v>
      </c>
      <c r="BK14" t="s" s="94">
        <v>282</v>
      </c>
      <c r="BL14" s="72">
        <v>0.3</v>
      </c>
      <c r="BM14" s="72">
        <v>0.3</v>
      </c>
      <c r="BN14" s="102">
        <f>BL14+BG14+AD14+G14</f>
        <v>2.6</v>
      </c>
      <c r="BO14" s="60">
        <v>6</v>
      </c>
    </row>
    <row r="15" ht="15.95" customHeight="1">
      <c r="A15" s="34">
        <v>1120142810</v>
      </c>
      <c r="B15" t="s" s="35">
        <v>299</v>
      </c>
      <c r="C15" s="58">
        <v>1.4</v>
      </c>
      <c r="D15" t="s" s="59">
        <v>88</v>
      </c>
      <c r="E15" s="60">
        <v>1.6</v>
      </c>
      <c r="F15" t="s" s="73">
        <v>300</v>
      </c>
      <c r="G15" s="93">
        <v>2</v>
      </c>
      <c r="H15" s="60">
        <v>1</v>
      </c>
      <c r="I15" s="60">
        <v>0.1</v>
      </c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>
        <v>1</v>
      </c>
      <c r="Y15" s="60">
        <v>0.25</v>
      </c>
      <c r="Z15" s="60"/>
      <c r="AA15" s="60"/>
      <c r="AB15" s="60"/>
      <c r="AC15" s="60"/>
      <c r="AD15" s="93">
        <f>AC15+AA15+Y15+W15+U15+T15+S15+Q15+N15+L15+I15</f>
        <v>0.35</v>
      </c>
      <c r="AE15" t="s" s="59">
        <v>71</v>
      </c>
      <c r="AF15" s="60">
        <v>0.6</v>
      </c>
      <c r="AG15" s="60"/>
      <c r="AH15" s="60"/>
      <c r="AI15" t="s" s="59">
        <v>71</v>
      </c>
      <c r="AJ15" s="60">
        <v>0.1</v>
      </c>
      <c r="AK15" s="60"/>
      <c r="AL15" s="60"/>
      <c r="AM15" s="60"/>
      <c r="AN15" s="60"/>
      <c r="AO15" s="60"/>
      <c r="AP15" s="93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t="s" s="59">
        <v>71</v>
      </c>
      <c r="BC15" s="60">
        <v>0.1</v>
      </c>
      <c r="BD15" s="60"/>
      <c r="BE15" s="60"/>
      <c r="BF15" s="60"/>
      <c r="BG15" s="93">
        <f>BC15+BA15+AY15+AW15+AU15+AR15+AO15+AL15+AJ15+AH15+AF15</f>
        <v>0.8</v>
      </c>
      <c r="BH15" s="60"/>
      <c r="BI15" s="60"/>
      <c r="BJ15" t="s" s="59">
        <v>197</v>
      </c>
      <c r="BK15" s="60"/>
      <c r="BL15" s="60">
        <v>0.2</v>
      </c>
      <c r="BM15" s="60">
        <v>0.2</v>
      </c>
      <c r="BN15" s="102">
        <f>BL15+BG15+AD15+G15</f>
        <v>3.35</v>
      </c>
      <c r="BO15" s="60">
        <v>2</v>
      </c>
    </row>
    <row r="16" ht="15.95" customHeight="1">
      <c r="A16" s="34">
        <v>1120142811</v>
      </c>
      <c r="B16" t="s" s="35">
        <v>301</v>
      </c>
      <c r="C16" s="58"/>
      <c r="D16" s="60"/>
      <c r="E16" s="60">
        <v>1.6</v>
      </c>
      <c r="F16" t="s" s="73">
        <v>300</v>
      </c>
      <c r="G16" s="93">
        <f>C16+E16</f>
        <v>1.6</v>
      </c>
      <c r="H16" s="60">
        <v>2</v>
      </c>
      <c r="I16" s="60">
        <v>0.2</v>
      </c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93">
        <f>AC16+AA16+Y16+W16+U16+T16+S16+Q16+N16+L16+I16</f>
        <v>0.2</v>
      </c>
      <c r="AE16" s="60"/>
      <c r="AF16" s="60"/>
      <c r="AG16" t="s" s="59">
        <v>124</v>
      </c>
      <c r="AH16" s="60">
        <v>0.2</v>
      </c>
      <c r="AI16" s="60"/>
      <c r="AJ16" s="60"/>
      <c r="AK16" s="60"/>
      <c r="AL16" s="60"/>
      <c r="AM16" s="60"/>
      <c r="AN16" s="60"/>
      <c r="AO16" s="60"/>
      <c r="AP16" s="93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93">
        <f>BC16+BA16+AY16+AW16+AU16+AR16+AO16+AL16+AJ16+AH16+AF16</f>
        <v>0.2</v>
      </c>
      <c r="BH16" s="60"/>
      <c r="BI16" s="60"/>
      <c r="BJ16" t="s" s="59">
        <v>251</v>
      </c>
      <c r="BK16" t="s" s="59">
        <v>282</v>
      </c>
      <c r="BL16" s="60">
        <v>0.3</v>
      </c>
      <c r="BM16" s="60">
        <v>0.3</v>
      </c>
      <c r="BN16" s="102">
        <f>BL16+BG16+AD16+G16</f>
        <v>2.3</v>
      </c>
      <c r="BO16" s="60">
        <v>8</v>
      </c>
    </row>
    <row r="17" ht="15.95" customHeight="1">
      <c r="A17" s="34">
        <v>1120142812</v>
      </c>
      <c r="B17" t="s" s="35">
        <v>302</v>
      </c>
      <c r="C17" s="58"/>
      <c r="D17" s="60"/>
      <c r="E17" s="60">
        <v>1.6</v>
      </c>
      <c r="F17" t="s" s="73">
        <v>203</v>
      </c>
      <c r="G17" s="93">
        <f>C17+E17</f>
        <v>1.6</v>
      </c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93">
        <f>AC17+AA17+Y17+W17+U17+T17+S17+Q17+N17+L17+I17</f>
        <v>0</v>
      </c>
      <c r="AE17" s="60"/>
      <c r="AF17" s="60"/>
      <c r="AG17" t="s" s="59">
        <v>124</v>
      </c>
      <c r="AH17" s="60">
        <v>0.1</v>
      </c>
      <c r="AI17" s="60"/>
      <c r="AJ17" s="60"/>
      <c r="AK17" s="60"/>
      <c r="AL17" s="60"/>
      <c r="AM17" s="60"/>
      <c r="AN17" s="60"/>
      <c r="AO17" s="60"/>
      <c r="AP17" s="93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93">
        <f>BC17+BA17+AY17+AW17+AU17+AR17+AO17+AL17+AJ17+AH17+AF17</f>
        <v>0.1</v>
      </c>
      <c r="BH17" s="72"/>
      <c r="BI17" s="72"/>
      <c r="BJ17" t="s" s="94">
        <v>197</v>
      </c>
      <c r="BK17" s="72"/>
      <c r="BL17" s="72">
        <v>0.2</v>
      </c>
      <c r="BM17" s="72">
        <v>0.2</v>
      </c>
      <c r="BN17" s="102">
        <f>BL17+BG17+AD17+G17</f>
        <v>1.9</v>
      </c>
      <c r="BO17" s="60">
        <v>12</v>
      </c>
    </row>
    <row r="18" ht="15.95" customHeight="1">
      <c r="A18" s="34">
        <v>1120142813</v>
      </c>
      <c r="B18" t="s" s="35">
        <v>303</v>
      </c>
      <c r="C18" s="58">
        <v>1.2</v>
      </c>
      <c r="D18" t="s" s="59">
        <v>122</v>
      </c>
      <c r="E18" s="60"/>
      <c r="F18" s="62"/>
      <c r="G18" s="93">
        <f>C18+E18</f>
        <v>1.2</v>
      </c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93">
        <f>AC18+AA18+Y18+W18+U18+T18+S18+Q18+N18+L18+I18</f>
        <v>0</v>
      </c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93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93">
        <f>BC18+BA18+AY18+AW18+AU18+AR18+AO18+AL18+AJ18+AH18+AF18</f>
        <v>0</v>
      </c>
      <c r="BH18" s="60"/>
      <c r="BI18" s="60"/>
      <c r="BJ18" t="s" s="59">
        <v>197</v>
      </c>
      <c r="BK18" s="60"/>
      <c r="BL18" s="60">
        <v>0.2</v>
      </c>
      <c r="BM18" s="60">
        <v>0.2</v>
      </c>
      <c r="BN18" s="102">
        <f>BL18+BG18+AD18+G18</f>
        <v>1.4</v>
      </c>
      <c r="BO18" s="60">
        <v>14</v>
      </c>
    </row>
    <row r="19" ht="15.95" customHeight="1">
      <c r="A19" s="34">
        <v>1120142814</v>
      </c>
      <c r="B19" t="s" s="35">
        <v>304</v>
      </c>
      <c r="C19" s="58">
        <v>1.2</v>
      </c>
      <c r="D19" t="s" s="59">
        <v>98</v>
      </c>
      <c r="E19" s="60">
        <v>1.6</v>
      </c>
      <c r="F19" t="s" s="73">
        <v>305</v>
      </c>
      <c r="G19" s="93">
        <v>2</v>
      </c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93">
        <f>AC19+AA19+Y19+W19+U19+T19+S19+Q19+N19+L19+I19</f>
        <v>0</v>
      </c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93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93">
        <f>BC19+BA19+AY19+AW19+AU19+AR19+AO19+AL19+AJ19+AH19+AF19</f>
        <v>0</v>
      </c>
      <c r="BH19" s="60"/>
      <c r="BI19" s="60"/>
      <c r="BJ19" t="s" s="59">
        <v>297</v>
      </c>
      <c r="BK19" s="60"/>
      <c r="BL19" s="60">
        <v>0.2</v>
      </c>
      <c r="BM19" s="60">
        <v>0.2</v>
      </c>
      <c r="BN19" s="102">
        <f>BL19+BG19+AD19+G19</f>
        <v>2.2</v>
      </c>
      <c r="BO19" s="60">
        <v>10</v>
      </c>
    </row>
    <row r="20" ht="15.95" customHeight="1">
      <c r="A20" s="34">
        <v>1120142816</v>
      </c>
      <c r="B20" t="s" s="35">
        <v>306</v>
      </c>
      <c r="C20" s="58">
        <v>1.2</v>
      </c>
      <c r="D20" t="s" s="59">
        <v>91</v>
      </c>
      <c r="E20" s="60"/>
      <c r="F20" s="62"/>
      <c r="G20" s="93">
        <f>C20+E20</f>
        <v>1.2</v>
      </c>
      <c r="H20" s="60">
        <v>4</v>
      </c>
      <c r="I20" s="60">
        <v>0.4</v>
      </c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93">
        <f>AC20+AA20+Y20+W20+U20+T20+S20+Q20+N20+L20+I20</f>
        <v>0.4</v>
      </c>
      <c r="AE20" t="s" s="59">
        <v>71</v>
      </c>
      <c r="AF20" s="60">
        <v>0.6</v>
      </c>
      <c r="AG20" s="60"/>
      <c r="AH20" s="60"/>
      <c r="AI20" s="60"/>
      <c r="AJ20" s="60"/>
      <c r="AK20" s="60"/>
      <c r="AL20" s="60"/>
      <c r="AM20" s="60"/>
      <c r="AN20" s="60"/>
      <c r="AO20" s="60"/>
      <c r="AP20" s="93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93">
        <f>BC20+BA20+AY20+AW20+AU20+AR20+AO20+AL20+AJ20+AH20+AF20</f>
        <v>0.6</v>
      </c>
      <c r="BH20" s="60"/>
      <c r="BI20" s="60"/>
      <c r="BJ20" t="s" s="59">
        <v>251</v>
      </c>
      <c r="BK20" t="s" s="59">
        <v>282</v>
      </c>
      <c r="BL20" s="60">
        <v>0.3</v>
      </c>
      <c r="BM20" s="60">
        <v>0.3</v>
      </c>
      <c r="BN20" s="102">
        <f>BL20+BG20+AD20+G20</f>
        <v>2.5</v>
      </c>
      <c r="BO20" s="60">
        <v>7</v>
      </c>
    </row>
    <row r="21" ht="15.95" customHeight="1">
      <c r="A21" s="34">
        <v>1120142817</v>
      </c>
      <c r="B21" t="s" s="35">
        <v>307</v>
      </c>
      <c r="C21" s="58"/>
      <c r="D21" s="60"/>
      <c r="E21" s="60">
        <v>0.8</v>
      </c>
      <c r="F21" t="s" s="73">
        <v>308</v>
      </c>
      <c r="G21" s="93">
        <f>C21+E21</f>
        <v>0.8</v>
      </c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93">
        <f>AC21+AA21+Y21+W21+U21+T21+S21+Q21+N21+L21+I21</f>
        <v>0</v>
      </c>
      <c r="AE21" t="s" s="59">
        <v>71</v>
      </c>
      <c r="AF21" s="60">
        <v>0.6</v>
      </c>
      <c r="AG21" t="s" s="59">
        <v>124</v>
      </c>
      <c r="AH21" s="60">
        <v>0.2</v>
      </c>
      <c r="AI21" s="60"/>
      <c r="AJ21" s="60"/>
      <c r="AK21" s="60"/>
      <c r="AL21" s="60"/>
      <c r="AM21" s="60"/>
      <c r="AN21" s="60"/>
      <c r="AO21" s="60"/>
      <c r="AP21" s="93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93">
        <f>BC21+BA21+AY21+AW21+AU21+AR21+AO21+AL21+AJ21+AH21+AF21</f>
        <v>0.8</v>
      </c>
      <c r="BH21" s="60"/>
      <c r="BI21" s="60"/>
      <c r="BJ21" t="s" s="59">
        <v>251</v>
      </c>
      <c r="BK21" t="s" s="59">
        <v>282</v>
      </c>
      <c r="BL21" s="60">
        <v>0.3</v>
      </c>
      <c r="BM21" s="60">
        <v>0.3</v>
      </c>
      <c r="BN21" s="102">
        <f>BL21+BG21+AD21+G21</f>
        <v>1.9</v>
      </c>
      <c r="BO21" s="60">
        <v>13</v>
      </c>
    </row>
    <row r="22" ht="15.95" customHeight="1">
      <c r="A22" s="34">
        <v>1120142818</v>
      </c>
      <c r="B22" t="s" s="35">
        <v>309</v>
      </c>
      <c r="C22" s="58"/>
      <c r="D22" s="60"/>
      <c r="E22" s="60"/>
      <c r="F22" s="62"/>
      <c r="G22" s="93">
        <f>C22+E22</f>
        <v>0</v>
      </c>
      <c r="H22" s="60">
        <v>4</v>
      </c>
      <c r="I22" s="60">
        <v>0.4</v>
      </c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93">
        <f>AC22+AA22+Y22+W22+U22+T22+S22+Q22+N22+L22+I22</f>
        <v>0.4</v>
      </c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93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t="s" s="59">
        <v>71</v>
      </c>
      <c r="BC22" s="60">
        <v>0.1</v>
      </c>
      <c r="BD22" s="60"/>
      <c r="BE22" s="60"/>
      <c r="BF22" s="60"/>
      <c r="BG22" s="93">
        <f>BC22+BA22+AY22+AW22+AU22+AR22+AO22+AL22+AJ22+AH22+AF22</f>
        <v>0.1</v>
      </c>
      <c r="BH22" s="72"/>
      <c r="BI22" s="72"/>
      <c r="BJ22" t="s" s="94">
        <v>197</v>
      </c>
      <c r="BK22" s="72"/>
      <c r="BL22" s="72">
        <v>0.2</v>
      </c>
      <c r="BM22" s="72">
        <v>0.2</v>
      </c>
      <c r="BN22" s="102">
        <f>BL22+BG22+AD22+G22</f>
        <v>0.7000000000000001</v>
      </c>
      <c r="BO22" s="60">
        <v>15</v>
      </c>
    </row>
    <row r="23" ht="15.95" customHeight="1">
      <c r="A23" s="34">
        <v>1120142819</v>
      </c>
      <c r="B23" t="s" s="35">
        <v>310</v>
      </c>
      <c r="C23" s="58"/>
      <c r="D23" s="60"/>
      <c r="E23" s="60"/>
      <c r="F23" s="62"/>
      <c r="G23" s="93">
        <f>C23+E23</f>
        <v>0</v>
      </c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93">
        <f>AC23+AA23+Y23+W23+U23+T23+S23+Q23+N23+L23+I23</f>
        <v>0</v>
      </c>
      <c r="AE23" s="60"/>
      <c r="AF23" s="60"/>
      <c r="AG23" t="s" s="59">
        <v>124</v>
      </c>
      <c r="AH23" s="60">
        <v>0.1</v>
      </c>
      <c r="AI23" s="60"/>
      <c r="AJ23" s="60"/>
      <c r="AK23" s="60"/>
      <c r="AL23" s="60"/>
      <c r="AM23" s="60"/>
      <c r="AN23" s="60"/>
      <c r="AO23" s="60"/>
      <c r="AP23" s="93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93">
        <f>BC23+BA23+AY23+AW23+AU23+AR23+AO23+AL23+AJ23+AH23+AF23</f>
        <v>0.1</v>
      </c>
      <c r="BH23" s="60"/>
      <c r="BI23" s="60"/>
      <c r="BJ23" t="s" s="59">
        <v>197</v>
      </c>
      <c r="BK23" s="60"/>
      <c r="BL23" s="60">
        <v>0.2</v>
      </c>
      <c r="BM23" s="60">
        <v>0.2</v>
      </c>
      <c r="BN23" s="102">
        <f>BL23+BG23+AD23+G23</f>
        <v>0.3</v>
      </c>
      <c r="BO23" s="60">
        <v>18</v>
      </c>
    </row>
    <row r="24" ht="15.95" customHeight="1">
      <c r="A24" s="34">
        <v>1120142820</v>
      </c>
      <c r="B24" t="s" s="35">
        <v>311</v>
      </c>
      <c r="C24" s="58">
        <v>1.2</v>
      </c>
      <c r="D24" t="s" s="59">
        <v>79</v>
      </c>
      <c r="E24" s="60">
        <v>1.6</v>
      </c>
      <c r="F24" t="s" s="73">
        <v>312</v>
      </c>
      <c r="G24" s="93">
        <v>2</v>
      </c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93">
        <f>AC24+AA24+Y24+W24+U24+T24+S24+Q24+N24+L24+I24</f>
        <v>0</v>
      </c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93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93">
        <f>BC24+BA24+AY24+AW24+AU24+AR24+AO24+AL24+AJ24+AH24+AF24</f>
        <v>0</v>
      </c>
      <c r="BH24" s="60"/>
      <c r="BI24" s="60"/>
      <c r="BJ24" t="s" s="59">
        <v>251</v>
      </c>
      <c r="BK24" t="s" s="59">
        <v>282</v>
      </c>
      <c r="BL24" s="60">
        <v>0.3</v>
      </c>
      <c r="BM24" s="60">
        <v>0.3</v>
      </c>
      <c r="BN24" s="102">
        <f>BL24+BG24+AD24+G24</f>
        <v>2.3</v>
      </c>
      <c r="BO24" s="60">
        <v>9</v>
      </c>
    </row>
    <row r="25" ht="15.95" customHeight="1">
      <c r="A25" s="34">
        <v>1120142821</v>
      </c>
      <c r="B25" t="s" s="35">
        <v>313</v>
      </c>
      <c r="C25" s="58"/>
      <c r="D25" s="60"/>
      <c r="E25" s="60">
        <v>1.6</v>
      </c>
      <c r="F25" t="s" s="73">
        <v>314</v>
      </c>
      <c r="G25" s="93">
        <f>C25+E25</f>
        <v>1.6</v>
      </c>
      <c r="H25" s="60">
        <v>1</v>
      </c>
      <c r="I25" s="60">
        <v>0.1</v>
      </c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93">
        <f>AC25+AA25+Y25+W25+U25+T25+S25+Q25+N25+L25+I25</f>
        <v>0.1</v>
      </c>
      <c r="AE25" s="60"/>
      <c r="AF25" s="60"/>
      <c r="AG25" s="60"/>
      <c r="AH25" s="60"/>
      <c r="AI25" t="s" s="59">
        <v>71</v>
      </c>
      <c r="AJ25" s="60">
        <v>0.1</v>
      </c>
      <c r="AK25" s="60"/>
      <c r="AL25" s="60"/>
      <c r="AM25" s="60"/>
      <c r="AN25" s="60"/>
      <c r="AO25" s="60"/>
      <c r="AP25" s="93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93">
        <f>BC25+BA25+AY25+AW25+AU25+AR25+AO25+AL25+AJ25+AH25+AF25</f>
        <v>0.1</v>
      </c>
      <c r="BH25" s="72"/>
      <c r="BI25" s="72"/>
      <c r="BJ25" t="s" s="94">
        <v>251</v>
      </c>
      <c r="BK25" t="s" s="59">
        <v>282</v>
      </c>
      <c r="BL25" s="72">
        <v>0.3</v>
      </c>
      <c r="BM25" s="72">
        <v>0.3</v>
      </c>
      <c r="BN25" s="102">
        <f>BL25+BG25+AD25+G25</f>
        <v>2.1</v>
      </c>
      <c r="BO25" s="60">
        <v>11</v>
      </c>
    </row>
    <row r="26" ht="15.95" customHeight="1">
      <c r="A26" s="34">
        <v>1120142822</v>
      </c>
      <c r="B26" t="s" s="35">
        <v>315</v>
      </c>
      <c r="C26" s="58"/>
      <c r="D26" s="60"/>
      <c r="E26" s="60"/>
      <c r="F26" s="62"/>
      <c r="G26" s="48">
        <f>C26+E26</f>
        <v>0</v>
      </c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48">
        <f>AC26+AA26+Y26+W26+U26+T26+S26+Q26+N26+L26+I26</f>
        <v>0</v>
      </c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48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48">
        <f>BC26+BA26+AY26+AW26+AU26+AR26+AO26+AL26+AJ26+AH26+AF26</f>
        <v>0</v>
      </c>
      <c r="BH26" s="60"/>
      <c r="BI26" s="60"/>
      <c r="BJ26" t="s" s="59">
        <v>197</v>
      </c>
      <c r="BK26" s="60"/>
      <c r="BL26" s="60">
        <v>0.2</v>
      </c>
      <c r="BM26" s="60">
        <v>0.2</v>
      </c>
      <c r="BN26" s="57">
        <f>BL26+BG26+AD26+G26</f>
        <v>0.2</v>
      </c>
      <c r="BO26" s="60">
        <v>21</v>
      </c>
    </row>
  </sheetData>
  <mergeCells count="27">
    <mergeCell ref="D3:D4"/>
    <mergeCell ref="B1:B4"/>
    <mergeCell ref="BG3:BG4"/>
    <mergeCell ref="A1:A4"/>
    <mergeCell ref="F3:F4"/>
    <mergeCell ref="C3:C4"/>
    <mergeCell ref="E3:E4"/>
    <mergeCell ref="R4:S4"/>
    <mergeCell ref="AD3:AD4"/>
    <mergeCell ref="G3:G4"/>
    <mergeCell ref="V3:AC3"/>
    <mergeCell ref="BD3:BF3"/>
    <mergeCell ref="J3:L3"/>
    <mergeCell ref="M3:N3"/>
    <mergeCell ref="BH3:BI3"/>
    <mergeCell ref="C1:BO1"/>
    <mergeCell ref="O3:Q3"/>
    <mergeCell ref="BJ3:BL3"/>
    <mergeCell ref="R3:U3"/>
    <mergeCell ref="BM3:BM4"/>
    <mergeCell ref="H3:I3"/>
    <mergeCell ref="AE5:BG5"/>
    <mergeCell ref="C2:G2"/>
    <mergeCell ref="H2:AD2"/>
    <mergeCell ref="AE2:BG2"/>
    <mergeCell ref="AE3:BC3"/>
    <mergeCell ref="BH2:BM2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Q28"/>
  <sheetViews>
    <sheetView workbookViewId="0" showGridLines="0" defaultGridColor="1"/>
  </sheetViews>
  <sheetFormatPr defaultColWidth="8.71429" defaultRowHeight="13" customHeight="1" outlineLevelRow="0" outlineLevelCol="0"/>
  <cols>
    <col min="1" max="1" width="11.4453" style="110" customWidth="1"/>
    <col min="2" max="2" width="8.73438" style="110" customWidth="1"/>
    <col min="3" max="3" width="8.73438" style="110" customWidth="1"/>
    <col min="4" max="4" width="8.73438" style="110" customWidth="1"/>
    <col min="5" max="5" width="8.73438" style="110" customWidth="1"/>
    <col min="6" max="6" width="8.73438" style="110" customWidth="1"/>
    <col min="7" max="7" width="8.73438" style="110" customWidth="1"/>
    <col min="8" max="8" width="8.73438" style="110" customWidth="1"/>
    <col min="9" max="9" width="8.73438" style="110" customWidth="1"/>
    <col min="10" max="10" width="8.73438" style="110" customWidth="1"/>
    <col min="11" max="11" width="8.73438" style="110" customWidth="1"/>
    <col min="12" max="12" width="8.73438" style="110" customWidth="1"/>
    <col min="13" max="13" width="8.73438" style="110" customWidth="1"/>
    <col min="14" max="14" width="8.73438" style="110" customWidth="1"/>
    <col min="15" max="15" width="8.73438" style="110" customWidth="1"/>
    <col min="16" max="16" width="8.73438" style="110" customWidth="1"/>
    <col min="17" max="17" width="8.73438" style="110" customWidth="1"/>
    <col min="18" max="18" width="8.73438" style="110" customWidth="1"/>
    <col min="19" max="19" width="8.73438" style="110" customWidth="1"/>
    <col min="20" max="20" width="8.73438" style="110" customWidth="1"/>
    <col min="21" max="21" width="8.73438" style="110" customWidth="1"/>
    <col min="22" max="22" width="8.73438" style="110" customWidth="1"/>
    <col min="23" max="23" width="8.73438" style="110" customWidth="1"/>
    <col min="24" max="24" width="8.73438" style="110" customWidth="1"/>
    <col min="25" max="25" width="8.73438" style="110" customWidth="1"/>
    <col min="26" max="26" width="8.73438" style="110" customWidth="1"/>
    <col min="27" max="27" width="8.73438" style="110" customWidth="1"/>
    <col min="28" max="28" width="8.73438" style="110" customWidth="1"/>
    <col min="29" max="29" width="8.73438" style="110" customWidth="1"/>
    <col min="30" max="30" width="8.73438" style="110" customWidth="1"/>
    <col min="31" max="31" width="8.73438" style="110" customWidth="1"/>
    <col min="32" max="32" width="8.73438" style="110" customWidth="1"/>
    <col min="33" max="33" width="8.73438" style="110" customWidth="1"/>
    <col min="34" max="34" width="8.73438" style="110" customWidth="1"/>
    <col min="35" max="35" width="8.73438" style="110" customWidth="1"/>
    <col min="36" max="36" width="8.73438" style="110" customWidth="1"/>
    <col min="37" max="37" width="8.73438" style="110" customWidth="1"/>
    <col min="38" max="38" width="8.73438" style="110" customWidth="1"/>
    <col min="39" max="39" width="8.73438" style="110" customWidth="1"/>
    <col min="40" max="40" width="8.73438" style="110" customWidth="1"/>
    <col min="41" max="41" width="8.73438" style="110" customWidth="1"/>
    <col min="42" max="42" width="8.73438" style="110" customWidth="1"/>
    <col min="43" max="43" width="8.73438" style="110" customWidth="1"/>
    <col min="44" max="256" width="8.73438" style="110" customWidth="1"/>
  </cols>
  <sheetData>
    <row r="1" ht="16" customHeight="1">
      <c r="A1" t="s" s="111">
        <v>0</v>
      </c>
      <c r="B1" t="s" s="111">
        <v>1</v>
      </c>
      <c r="C1" t="s" s="111">
        <v>2</v>
      </c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t="s" s="111">
        <v>316</v>
      </c>
      <c r="AQ1" s="112"/>
    </row>
    <row r="2" ht="16" customHeight="1">
      <c r="A2" s="112"/>
      <c r="B2" s="112"/>
      <c r="C2" t="s" s="111">
        <v>3</v>
      </c>
      <c r="D2" s="113"/>
      <c r="E2" s="113"/>
      <c r="F2" s="113"/>
      <c r="G2" s="113"/>
      <c r="H2" t="s" s="111">
        <v>4</v>
      </c>
      <c r="I2" s="112"/>
      <c r="J2" s="112"/>
      <c r="K2" s="112"/>
      <c r="L2" s="112"/>
      <c r="M2" s="112"/>
      <c r="N2" s="112"/>
      <c r="O2" s="112"/>
      <c r="P2" s="112"/>
      <c r="Q2" t="s" s="111">
        <v>5</v>
      </c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t="s" s="114">
        <v>6</v>
      </c>
      <c r="AH2" s="115"/>
      <c r="AI2" s="115"/>
      <c r="AJ2" s="115"/>
      <c r="AK2" s="115"/>
      <c r="AL2" s="115"/>
      <c r="AM2" s="115"/>
      <c r="AN2" t="s" s="111">
        <v>7</v>
      </c>
      <c r="AO2" t="s" s="111">
        <v>8</v>
      </c>
      <c r="AP2" t="s" s="111">
        <v>317</v>
      </c>
      <c r="AQ2" t="s" s="111">
        <v>318</v>
      </c>
    </row>
    <row r="3" ht="16" customHeight="1">
      <c r="A3" s="112"/>
      <c r="B3" s="112"/>
      <c r="C3" t="s" s="111">
        <v>319</v>
      </c>
      <c r="D3" t="s" s="111">
        <v>10</v>
      </c>
      <c r="E3" t="s" s="111">
        <v>320</v>
      </c>
      <c r="F3" t="s" s="111">
        <v>10</v>
      </c>
      <c r="G3" t="s" s="111">
        <v>12</v>
      </c>
      <c r="H3" t="s" s="111">
        <v>321</v>
      </c>
      <c r="I3" s="116"/>
      <c r="J3" s="116"/>
      <c r="K3" s="116"/>
      <c r="L3" t="s" s="111">
        <v>322</v>
      </c>
      <c r="M3" s="116"/>
      <c r="N3" s="116"/>
      <c r="O3" s="116"/>
      <c r="P3" t="s" s="111">
        <v>19</v>
      </c>
      <c r="Q3" t="s" s="111">
        <v>323</v>
      </c>
      <c r="R3" s="117"/>
      <c r="S3" s="117"/>
      <c r="T3" t="s" s="111">
        <v>324</v>
      </c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t="s" s="118">
        <v>325</v>
      </c>
      <c r="AG3" t="s" s="119">
        <v>326</v>
      </c>
      <c r="AH3" s="120"/>
      <c r="AI3" s="120"/>
      <c r="AJ3" s="120"/>
      <c r="AK3" t="s" s="119">
        <v>327</v>
      </c>
      <c r="AL3" s="120"/>
      <c r="AM3" t="s" s="121">
        <v>25</v>
      </c>
      <c r="AN3" s="122"/>
      <c r="AO3" s="122"/>
      <c r="AP3" s="112"/>
      <c r="AQ3" s="112"/>
    </row>
    <row r="4" ht="16" customHeight="1">
      <c r="A4" s="112"/>
      <c r="B4" s="112"/>
      <c r="C4" s="113"/>
      <c r="D4" s="113"/>
      <c r="E4" s="113"/>
      <c r="F4" s="113"/>
      <c r="G4" s="113"/>
      <c r="H4" t="s" s="111">
        <v>328</v>
      </c>
      <c r="I4" t="s" s="111">
        <v>329</v>
      </c>
      <c r="J4" t="s" s="111">
        <v>330</v>
      </c>
      <c r="K4" t="s" s="111">
        <v>329</v>
      </c>
      <c r="L4" t="s" s="111">
        <v>331</v>
      </c>
      <c r="M4" t="s" s="111">
        <v>332</v>
      </c>
      <c r="N4" t="s" s="111">
        <v>333</v>
      </c>
      <c r="O4" t="s" s="111">
        <v>334</v>
      </c>
      <c r="P4" s="116"/>
      <c r="Q4" t="s" s="111">
        <v>335</v>
      </c>
      <c r="R4" t="s" s="111">
        <v>336</v>
      </c>
      <c r="S4" t="s" s="111">
        <v>334</v>
      </c>
      <c r="T4" t="s" s="111">
        <v>41</v>
      </c>
      <c r="U4" t="s" s="111">
        <v>337</v>
      </c>
      <c r="V4" t="s" s="111">
        <v>338</v>
      </c>
      <c r="W4" t="s" s="111">
        <v>339</v>
      </c>
      <c r="X4" t="s" s="111">
        <v>340</v>
      </c>
      <c r="Y4" t="s" s="111">
        <v>339</v>
      </c>
      <c r="Z4" t="s" s="111">
        <v>341</v>
      </c>
      <c r="AA4" t="s" s="111">
        <v>339</v>
      </c>
      <c r="AB4" t="s" s="111">
        <v>35</v>
      </c>
      <c r="AC4" t="s" s="111">
        <v>342</v>
      </c>
      <c r="AD4" t="s" s="111">
        <v>336</v>
      </c>
      <c r="AE4" t="s" s="111">
        <v>334</v>
      </c>
      <c r="AF4" s="123"/>
      <c r="AG4" t="s" s="124">
        <v>343</v>
      </c>
      <c r="AH4" t="s" s="124">
        <v>342</v>
      </c>
      <c r="AI4" t="s" s="124">
        <v>336</v>
      </c>
      <c r="AJ4" t="s" s="124">
        <v>334</v>
      </c>
      <c r="AK4" t="s" s="124">
        <v>344</v>
      </c>
      <c r="AL4" t="s" s="124">
        <v>342</v>
      </c>
      <c r="AM4" s="125"/>
      <c r="AN4" s="122"/>
      <c r="AO4" s="122"/>
      <c r="AP4" s="112"/>
      <c r="AQ4" s="112"/>
    </row>
    <row r="5" ht="16" customHeight="1">
      <c r="A5" s="36">
        <v>1120132978</v>
      </c>
      <c r="B5" t="s" s="111">
        <v>345</v>
      </c>
      <c r="C5" s="112"/>
      <c r="D5" s="112"/>
      <c r="E5" s="112">
        <v>1.6</v>
      </c>
      <c r="F5" t="s" s="111">
        <v>346</v>
      </c>
      <c r="G5" s="112">
        <f>C5+E5</f>
        <v>1.6</v>
      </c>
      <c r="H5" s="112"/>
      <c r="I5" s="112"/>
      <c r="J5" s="112"/>
      <c r="K5" s="112"/>
      <c r="L5" s="34">
        <v>0.1</v>
      </c>
      <c r="M5" s="112">
        <v>1</v>
      </c>
      <c r="N5" s="112"/>
      <c r="O5" s="112"/>
      <c r="P5" s="112">
        <f>H5+J5+L5+N5</f>
        <v>0.1</v>
      </c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>
        <f>Q5+T5+V5+X5+Z5+AB5+AD5</f>
        <v>0</v>
      </c>
      <c r="AG5" s="112"/>
      <c r="AH5" s="112"/>
      <c r="AI5" s="112"/>
      <c r="AJ5" s="112"/>
      <c r="AK5" s="112"/>
      <c r="AL5" s="112"/>
      <c r="AM5" s="112">
        <f>AG5+AI5+AK5</f>
        <v>0</v>
      </c>
      <c r="AN5" s="112">
        <f>AM5+AF5+P5+G5</f>
        <v>1.7</v>
      </c>
      <c r="AO5" s="112">
        <v>9</v>
      </c>
      <c r="AP5" s="112"/>
      <c r="AQ5" s="112"/>
    </row>
    <row r="6" ht="16" customHeight="1">
      <c r="A6" s="36">
        <v>1120132988</v>
      </c>
      <c r="B6" t="s" s="111">
        <v>347</v>
      </c>
      <c r="C6" s="112">
        <v>1.2</v>
      </c>
      <c r="D6" t="s" s="111">
        <v>292</v>
      </c>
      <c r="E6" s="112">
        <v>2</v>
      </c>
      <c r="F6" t="s" s="111">
        <v>348</v>
      </c>
      <c r="G6" s="112">
        <v>2</v>
      </c>
      <c r="H6" s="112"/>
      <c r="I6" s="112"/>
      <c r="J6" s="112">
        <v>1.2</v>
      </c>
      <c r="K6" t="s" s="111">
        <v>349</v>
      </c>
      <c r="L6" s="34"/>
      <c r="M6" s="112"/>
      <c r="N6" s="112"/>
      <c r="O6" s="112"/>
      <c r="P6" s="112">
        <f>H6+J6+L6+N6</f>
        <v>1.2</v>
      </c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>
        <f>Q6+T6+V6+X6+Z6+AB6+AD6</f>
        <v>0</v>
      </c>
      <c r="AG6" s="112"/>
      <c r="AH6" s="112"/>
      <c r="AI6" s="112"/>
      <c r="AJ6" s="112"/>
      <c r="AK6" s="112"/>
      <c r="AL6" s="112"/>
      <c r="AM6" s="112">
        <f>AG6+AI6+AK6</f>
        <v>0</v>
      </c>
      <c r="AN6" s="112">
        <f>AM6+AF6+P6+G6</f>
        <v>3.2</v>
      </c>
      <c r="AO6" s="112">
        <v>4</v>
      </c>
      <c r="AP6" s="112"/>
      <c r="AQ6" s="112"/>
    </row>
    <row r="7" ht="16" customHeight="1">
      <c r="A7" s="36">
        <v>1120132989</v>
      </c>
      <c r="B7" t="s" s="111">
        <v>350</v>
      </c>
      <c r="C7" s="112"/>
      <c r="D7" s="112"/>
      <c r="E7" s="112"/>
      <c r="F7" s="112"/>
      <c r="G7" s="112">
        <f>C7+E7</f>
        <v>0</v>
      </c>
      <c r="H7" s="112"/>
      <c r="I7" s="112"/>
      <c r="J7" s="112"/>
      <c r="K7" s="112"/>
      <c r="L7" s="34">
        <v>0.1</v>
      </c>
      <c r="M7" s="112">
        <v>1</v>
      </c>
      <c r="N7" s="112"/>
      <c r="O7" s="112"/>
      <c r="P7" s="112">
        <f>H7+J7+L7+N7</f>
        <v>0.1</v>
      </c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>
        <f>Q7+T7+V7+X7+Z7+AB7+AD7</f>
        <v>0</v>
      </c>
      <c r="AG7" s="112"/>
      <c r="AH7" s="112"/>
      <c r="AI7" s="112"/>
      <c r="AJ7" s="112"/>
      <c r="AK7" s="112"/>
      <c r="AL7" s="112"/>
      <c r="AM7" s="112">
        <f>AG7+AI7+AK7</f>
        <v>0</v>
      </c>
      <c r="AN7" s="112">
        <f>AM7+AF7+P7+G7</f>
        <v>0.1</v>
      </c>
      <c r="AO7" s="112">
        <v>18</v>
      </c>
      <c r="AP7" s="112"/>
      <c r="AQ7" s="112"/>
    </row>
    <row r="8" ht="16" customHeight="1">
      <c r="A8" t="s" s="111">
        <v>351</v>
      </c>
      <c r="B8" t="s" s="111">
        <v>352</v>
      </c>
      <c r="C8" s="112">
        <v>1.2</v>
      </c>
      <c r="D8" t="s" s="111">
        <v>91</v>
      </c>
      <c r="E8" s="112"/>
      <c r="F8" s="112"/>
      <c r="G8" s="112">
        <f>C8+E8</f>
        <v>1.2</v>
      </c>
      <c r="H8" s="112"/>
      <c r="I8" s="112"/>
      <c r="J8" s="112"/>
      <c r="K8" s="112"/>
      <c r="L8" s="34"/>
      <c r="M8" s="112"/>
      <c r="N8" s="112"/>
      <c r="O8" s="112"/>
      <c r="P8" s="112">
        <f>H8+J8+L8+N8</f>
        <v>0</v>
      </c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>
        <f>Q8+T8+V8+X8+Z8+AB8+AD8</f>
        <v>0</v>
      </c>
      <c r="AG8" s="112"/>
      <c r="AH8" s="112"/>
      <c r="AI8" s="112"/>
      <c r="AJ8" s="112"/>
      <c r="AK8" s="112"/>
      <c r="AL8" s="112"/>
      <c r="AM8" s="112">
        <f>AG8+AI8+AK8</f>
        <v>0</v>
      </c>
      <c r="AN8" s="112">
        <f>AM8+AF8+P8+G8</f>
        <v>1.2</v>
      </c>
      <c r="AO8" s="112">
        <v>10</v>
      </c>
      <c r="AP8" s="112"/>
      <c r="AQ8" s="112"/>
    </row>
    <row r="9" ht="16" customHeight="1">
      <c r="A9" t="s" s="111">
        <v>353</v>
      </c>
      <c r="B9" t="s" s="111">
        <v>354</v>
      </c>
      <c r="C9" s="112"/>
      <c r="D9" s="112"/>
      <c r="E9" s="112"/>
      <c r="F9" s="112"/>
      <c r="G9" s="112">
        <f>C9+E9</f>
        <v>0</v>
      </c>
      <c r="H9" s="112"/>
      <c r="I9" s="112"/>
      <c r="J9" s="112"/>
      <c r="K9" s="112"/>
      <c r="L9" s="34"/>
      <c r="M9" s="112"/>
      <c r="N9" s="112"/>
      <c r="O9" s="112"/>
      <c r="P9" s="112">
        <f>H9+J9+L9+N9</f>
        <v>0</v>
      </c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>
        <f>Q9+T9+V9+X9+Z9+AB9+AD9</f>
        <v>0</v>
      </c>
      <c r="AG9" s="112"/>
      <c r="AH9" s="112"/>
      <c r="AI9" s="112"/>
      <c r="AJ9" s="112"/>
      <c r="AK9" s="112"/>
      <c r="AL9" s="112"/>
      <c r="AM9" s="112">
        <f>AG9+AI9+AK9</f>
        <v>0</v>
      </c>
      <c r="AN9" s="112">
        <f>AM9+AF9+P9+G9</f>
        <v>0</v>
      </c>
      <c r="AO9" s="112">
        <v>19</v>
      </c>
      <c r="AP9" s="112"/>
      <c r="AQ9" s="112"/>
    </row>
    <row r="10" ht="16" customHeight="1">
      <c r="A10" t="s" s="111">
        <v>355</v>
      </c>
      <c r="B10" t="s" s="111">
        <v>356</v>
      </c>
      <c r="C10" s="112"/>
      <c r="D10" s="112"/>
      <c r="E10" s="112"/>
      <c r="F10" s="112"/>
      <c r="G10" s="112">
        <f>C10+E10</f>
        <v>0</v>
      </c>
      <c r="H10" s="112"/>
      <c r="I10" s="112"/>
      <c r="J10" s="112"/>
      <c r="K10" s="112"/>
      <c r="L10" s="34"/>
      <c r="M10" s="112"/>
      <c r="N10" s="112"/>
      <c r="O10" s="112"/>
      <c r="P10" s="112">
        <f>H10+J10+L10+N10</f>
        <v>0</v>
      </c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>
        <f>Q10+T10+V10+X10+Z10+AB10+AD10</f>
        <v>0</v>
      </c>
      <c r="AG10" s="112"/>
      <c r="AH10" s="112"/>
      <c r="AI10" s="112"/>
      <c r="AJ10" s="112"/>
      <c r="AK10" s="112"/>
      <c r="AL10" s="112"/>
      <c r="AM10" s="112">
        <f>AG10+AI10+AK10</f>
        <v>0</v>
      </c>
      <c r="AN10" s="112">
        <f>AM10+AF10+P10+G10</f>
        <v>0</v>
      </c>
      <c r="AO10" s="112">
        <v>20</v>
      </c>
      <c r="AP10" s="112"/>
      <c r="AQ10" s="112"/>
    </row>
    <row r="11" ht="16" customHeight="1">
      <c r="A11" t="s" s="111">
        <v>357</v>
      </c>
      <c r="B11" t="s" s="111">
        <v>358</v>
      </c>
      <c r="C11" s="112">
        <v>1.6</v>
      </c>
      <c r="D11" t="s" s="111">
        <v>85</v>
      </c>
      <c r="E11" s="112"/>
      <c r="F11" s="112"/>
      <c r="G11" s="112">
        <f>C11+E11</f>
        <v>1.6</v>
      </c>
      <c r="H11" s="112"/>
      <c r="I11" s="112"/>
      <c r="J11" s="112">
        <v>1.2</v>
      </c>
      <c r="K11" t="s" s="111">
        <v>359</v>
      </c>
      <c r="L11" s="34">
        <v>0.2</v>
      </c>
      <c r="M11" s="112"/>
      <c r="N11" s="112"/>
      <c r="O11" s="112"/>
      <c r="P11" s="112">
        <f>H11+J11+L11+N11</f>
        <v>1.4</v>
      </c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>
        <f>Q11+T11+V11+X11+Z11+AB11+AD11</f>
        <v>0</v>
      </c>
      <c r="AG11" s="112"/>
      <c r="AH11" s="112"/>
      <c r="AI11" s="112"/>
      <c r="AJ11" s="112"/>
      <c r="AK11" s="112">
        <v>0.6</v>
      </c>
      <c r="AL11" t="s" s="111">
        <v>360</v>
      </c>
      <c r="AM11" s="112">
        <f>AG11+AI11+AK11</f>
        <v>0.6</v>
      </c>
      <c r="AN11" s="112">
        <f>AM11+AF11+P11+G11</f>
        <v>3.6</v>
      </c>
      <c r="AO11" s="112">
        <v>2</v>
      </c>
      <c r="AP11" s="112"/>
      <c r="AQ11" s="112"/>
    </row>
    <row r="12" ht="16" customHeight="1">
      <c r="A12" t="s" s="111">
        <v>361</v>
      </c>
      <c r="B12" t="s" s="111">
        <v>362</v>
      </c>
      <c r="C12" s="112">
        <v>1.2</v>
      </c>
      <c r="D12" t="s" s="111">
        <v>75</v>
      </c>
      <c r="E12" s="112"/>
      <c r="F12" s="112"/>
      <c r="G12" s="112">
        <f>C12+E12</f>
        <v>1.2</v>
      </c>
      <c r="H12" s="112"/>
      <c r="I12" s="112"/>
      <c r="J12" s="112"/>
      <c r="K12" s="112"/>
      <c r="L12" s="34"/>
      <c r="M12" s="112"/>
      <c r="N12" s="112"/>
      <c r="O12" s="112"/>
      <c r="P12" s="112">
        <f>H12+J12+L12+N12</f>
        <v>0</v>
      </c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>
        <f>Q12+T12+V12+X12+Z12+AB12+AD12</f>
        <v>0</v>
      </c>
      <c r="AG12" s="112"/>
      <c r="AH12" s="112"/>
      <c r="AI12" s="112"/>
      <c r="AJ12" s="112"/>
      <c r="AK12" s="112"/>
      <c r="AL12" s="112"/>
      <c r="AM12" s="112">
        <f>AG12+AI12+AK12</f>
        <v>0</v>
      </c>
      <c r="AN12" s="112">
        <f>AM12+AF12+P12+G12</f>
        <v>1.2</v>
      </c>
      <c r="AO12" s="112">
        <v>11</v>
      </c>
      <c r="AP12" s="112"/>
      <c r="AQ12" s="112"/>
    </row>
    <row r="13" ht="16" customHeight="1">
      <c r="A13" t="s" s="111">
        <v>363</v>
      </c>
      <c r="B13" t="s" s="111">
        <v>364</v>
      </c>
      <c r="C13" s="112">
        <v>1.2</v>
      </c>
      <c r="D13" t="s" s="111">
        <v>79</v>
      </c>
      <c r="E13" s="112">
        <v>2</v>
      </c>
      <c r="F13" t="s" s="111">
        <v>365</v>
      </c>
      <c r="G13" s="112">
        <v>2</v>
      </c>
      <c r="H13" s="112"/>
      <c r="I13" s="112"/>
      <c r="J13" s="112"/>
      <c r="K13" s="112"/>
      <c r="L13" s="34">
        <v>0.2</v>
      </c>
      <c r="M13" s="112">
        <v>1</v>
      </c>
      <c r="N13" s="112"/>
      <c r="O13" s="112"/>
      <c r="P13" s="112">
        <f>H13+J13+L13+N13</f>
        <v>0.2</v>
      </c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>
        <f>Q13+T13+V13+X13+Z13+AB13+AD13</f>
        <v>0</v>
      </c>
      <c r="AG13" s="112"/>
      <c r="AH13" s="112"/>
      <c r="AI13" s="112"/>
      <c r="AJ13" s="112"/>
      <c r="AK13" s="112"/>
      <c r="AL13" s="112"/>
      <c r="AM13" s="112">
        <f>AG13+AI13+AK13</f>
        <v>0</v>
      </c>
      <c r="AN13" s="112">
        <f>AM13+AF13+P13+G13</f>
        <v>2.2</v>
      </c>
      <c r="AO13" s="112">
        <v>6</v>
      </c>
      <c r="AP13" s="112"/>
      <c r="AQ13" s="112"/>
    </row>
    <row r="14" ht="16" customHeight="1">
      <c r="A14" t="s" s="111">
        <v>366</v>
      </c>
      <c r="B14" t="s" s="111">
        <v>367</v>
      </c>
      <c r="C14" s="112"/>
      <c r="D14" s="112"/>
      <c r="E14" s="112"/>
      <c r="F14" s="112"/>
      <c r="G14" s="112">
        <f>C14+E14</f>
        <v>0</v>
      </c>
      <c r="H14" s="112"/>
      <c r="I14" s="112"/>
      <c r="J14" s="112"/>
      <c r="K14" s="112"/>
      <c r="L14" s="34"/>
      <c r="M14" s="112"/>
      <c r="N14" s="112"/>
      <c r="O14" s="112"/>
      <c r="P14" s="112">
        <f>H14+J14+L14+N14</f>
        <v>0</v>
      </c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>
        <f>Q14+T14+V14+X14+Z14+AB14+AD14</f>
        <v>0</v>
      </c>
      <c r="AG14" s="112"/>
      <c r="AH14" s="112"/>
      <c r="AI14" s="112"/>
      <c r="AJ14" s="112"/>
      <c r="AK14" s="112"/>
      <c r="AL14" s="112"/>
      <c r="AM14" s="112">
        <f>AG14+AI14+AK14</f>
        <v>0</v>
      </c>
      <c r="AN14" s="112">
        <f>AM14+AF14+P14+G14</f>
        <v>0</v>
      </c>
      <c r="AO14" s="112">
        <v>21</v>
      </c>
      <c r="AP14" s="112"/>
      <c r="AQ14" s="112"/>
    </row>
    <row r="15" ht="15" customHeight="1">
      <c r="A15" t="s" s="111">
        <v>368</v>
      </c>
      <c r="B15" t="s" s="111">
        <v>369</v>
      </c>
      <c r="C15" s="112">
        <v>1.6</v>
      </c>
      <c r="D15" t="s" s="111">
        <v>94</v>
      </c>
      <c r="E15" s="112"/>
      <c r="F15" s="112"/>
      <c r="G15" s="112">
        <f>C15+E15</f>
        <v>1.6</v>
      </c>
      <c r="H15" s="112">
        <v>1.5</v>
      </c>
      <c r="I15" t="s" s="111">
        <v>240</v>
      </c>
      <c r="J15" s="112"/>
      <c r="K15" s="112"/>
      <c r="L15" s="34">
        <v>0.3</v>
      </c>
      <c r="M15" s="112">
        <v>1</v>
      </c>
      <c r="N15" s="126">
        <v>0.25</v>
      </c>
      <c r="O15" t="s" s="111">
        <v>370</v>
      </c>
      <c r="P15" s="112">
        <f>H15+J15+L15+N15</f>
        <v>2.05</v>
      </c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>
        <f>Q15+T15+V15+X15+Z15+AB15+AD15</f>
        <v>0</v>
      </c>
      <c r="AG15" s="112"/>
      <c r="AH15" s="112"/>
      <c r="AI15" s="112"/>
      <c r="AJ15" s="112"/>
      <c r="AK15" s="112"/>
      <c r="AL15" s="112"/>
      <c r="AM15" s="112">
        <f>AG15+AI15+AK15</f>
        <v>0</v>
      </c>
      <c r="AN15" s="112">
        <f>AM15+AF15+P15+G15</f>
        <v>3.65</v>
      </c>
      <c r="AO15" s="112">
        <v>1</v>
      </c>
      <c r="AP15" s="112"/>
      <c r="AQ15" s="112"/>
    </row>
    <row r="16" ht="16" customHeight="1">
      <c r="A16" t="s" s="111">
        <v>371</v>
      </c>
      <c r="B16" t="s" s="111">
        <v>372</v>
      </c>
      <c r="C16" s="112"/>
      <c r="D16" s="112"/>
      <c r="E16" s="112"/>
      <c r="F16" s="112"/>
      <c r="G16" s="112">
        <f>C16+E16</f>
        <v>0</v>
      </c>
      <c r="H16" s="112"/>
      <c r="I16" s="112"/>
      <c r="J16" s="112"/>
      <c r="K16" s="112"/>
      <c r="L16" s="34"/>
      <c r="M16" s="112"/>
      <c r="N16" s="112"/>
      <c r="O16" s="112"/>
      <c r="P16" s="112">
        <f>H16+J16+L16+N16</f>
        <v>0</v>
      </c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>
        <f>Q16+T16+V16+X16+Z16+AB16+AD16</f>
        <v>0</v>
      </c>
      <c r="AG16" s="112"/>
      <c r="AH16" s="112"/>
      <c r="AI16" s="112"/>
      <c r="AJ16" s="112"/>
      <c r="AK16" s="112"/>
      <c r="AL16" s="112"/>
      <c r="AM16" s="112">
        <f>AG16+AI16+AK16</f>
        <v>0</v>
      </c>
      <c r="AN16" s="112">
        <f>AM16+AF16+P16+G16</f>
        <v>0</v>
      </c>
      <c r="AO16" s="112">
        <v>22</v>
      </c>
      <c r="AP16" s="112"/>
      <c r="AQ16" s="112"/>
    </row>
    <row r="17" ht="16" customHeight="1">
      <c r="A17" t="s" s="111">
        <v>373</v>
      </c>
      <c r="B17" t="s" s="111">
        <v>374</v>
      </c>
      <c r="C17" s="112"/>
      <c r="D17" s="112"/>
      <c r="E17" s="112"/>
      <c r="F17" s="112"/>
      <c r="G17" s="112">
        <f>C17+E17</f>
        <v>0</v>
      </c>
      <c r="H17" s="112"/>
      <c r="I17" s="112"/>
      <c r="J17" s="112"/>
      <c r="K17" s="112"/>
      <c r="L17" s="34"/>
      <c r="M17" s="112"/>
      <c r="N17" s="112"/>
      <c r="O17" s="112"/>
      <c r="P17" s="112">
        <f>H17+J17+L17+N17</f>
        <v>0</v>
      </c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>
        <f>Q17+T17+V17+X17+Z17+AB17+AD17</f>
        <v>0</v>
      </c>
      <c r="AG17" s="112"/>
      <c r="AH17" s="112"/>
      <c r="AI17" s="112"/>
      <c r="AJ17" s="112"/>
      <c r="AK17" s="112"/>
      <c r="AL17" s="112"/>
      <c r="AM17" s="112">
        <f>AG17+AI17+AK17</f>
        <v>0</v>
      </c>
      <c r="AN17" s="112">
        <f>AM17+AF17+P17+G17</f>
        <v>0</v>
      </c>
      <c r="AO17" s="112">
        <v>23</v>
      </c>
      <c r="AP17" s="112"/>
      <c r="AQ17" s="112"/>
    </row>
    <row r="18" ht="16" customHeight="1">
      <c r="A18" t="s" s="111">
        <v>375</v>
      </c>
      <c r="B18" t="s" s="111">
        <v>376</v>
      </c>
      <c r="C18" s="112">
        <v>1.2</v>
      </c>
      <c r="D18" t="s" s="111">
        <v>116</v>
      </c>
      <c r="E18" s="112">
        <v>2</v>
      </c>
      <c r="F18" t="s" s="111">
        <v>377</v>
      </c>
      <c r="G18" s="112">
        <v>2</v>
      </c>
      <c r="H18" s="112"/>
      <c r="I18" s="112"/>
      <c r="J18" s="112"/>
      <c r="K18" s="112"/>
      <c r="L18" s="34">
        <v>0.1</v>
      </c>
      <c r="M18" s="112">
        <v>1</v>
      </c>
      <c r="N18" s="112"/>
      <c r="O18" s="112"/>
      <c r="P18" s="112">
        <f>H18+J18+L18+N18</f>
        <v>0.1</v>
      </c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>
        <f>Q18+T18+V18+X18+Z18+AB18+AD18</f>
        <v>0</v>
      </c>
      <c r="AG18" s="112"/>
      <c r="AH18" s="112"/>
      <c r="AI18" s="112"/>
      <c r="AJ18" s="112"/>
      <c r="AK18" s="112"/>
      <c r="AL18" s="112"/>
      <c r="AM18" s="112">
        <f>AG18+AI18+AK18</f>
        <v>0</v>
      </c>
      <c r="AN18" s="112">
        <f>AM18+AF18+P18+G18</f>
        <v>2.1</v>
      </c>
      <c r="AO18" s="112">
        <v>8</v>
      </c>
      <c r="AP18" s="112"/>
      <c r="AQ18" s="112"/>
    </row>
    <row r="19" ht="16" customHeight="1">
      <c r="A19" t="s" s="111">
        <v>378</v>
      </c>
      <c r="B19" t="s" s="111">
        <v>379</v>
      </c>
      <c r="C19" s="112"/>
      <c r="D19" s="112"/>
      <c r="E19" s="112"/>
      <c r="F19" s="112"/>
      <c r="G19" s="112">
        <f>C19+E19</f>
        <v>0</v>
      </c>
      <c r="H19" s="112"/>
      <c r="I19" s="112"/>
      <c r="J19" s="112"/>
      <c r="K19" s="112"/>
      <c r="L19" s="34">
        <v>0.2</v>
      </c>
      <c r="M19" s="112">
        <v>1</v>
      </c>
      <c r="N19" s="112"/>
      <c r="O19" s="112"/>
      <c r="P19" s="112">
        <f>H19+J19+L19+N19</f>
        <v>0.2</v>
      </c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>
        <f>Q19+T19+V19+X19+Z19+AB19+AD19</f>
        <v>0</v>
      </c>
      <c r="AG19" s="112"/>
      <c r="AH19" s="112"/>
      <c r="AI19" s="112"/>
      <c r="AJ19" s="112"/>
      <c r="AK19" s="112"/>
      <c r="AL19" s="112"/>
      <c r="AM19" s="112">
        <f>AG19+AI19+AK19</f>
        <v>0</v>
      </c>
      <c r="AN19" s="112">
        <f>AM19+AF19+P19+G19</f>
        <v>0.2</v>
      </c>
      <c r="AO19" s="112">
        <v>15</v>
      </c>
      <c r="AP19" s="112"/>
      <c r="AQ19" s="112"/>
    </row>
    <row r="20" ht="16" customHeight="1">
      <c r="A20" t="s" s="111">
        <v>380</v>
      </c>
      <c r="B20" t="s" s="111">
        <v>381</v>
      </c>
      <c r="C20" s="112"/>
      <c r="D20" s="112"/>
      <c r="E20" s="112"/>
      <c r="F20" s="112"/>
      <c r="G20" s="112">
        <f>C20+E20</f>
        <v>0</v>
      </c>
      <c r="H20" s="112"/>
      <c r="I20" s="112"/>
      <c r="J20" s="112"/>
      <c r="K20" s="112"/>
      <c r="L20" s="34">
        <v>0.1</v>
      </c>
      <c r="M20" s="112"/>
      <c r="N20" s="112"/>
      <c r="O20" s="112"/>
      <c r="P20" s="112">
        <f>H20+J20+L20+N20</f>
        <v>0.1</v>
      </c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>
        <f>Q20+T20+V20+X20+Z20+AB20+AD20</f>
        <v>0</v>
      </c>
      <c r="AG20" s="112"/>
      <c r="AH20" s="112"/>
      <c r="AI20" s="112"/>
      <c r="AJ20" s="112"/>
      <c r="AK20" s="112"/>
      <c r="AL20" s="112"/>
      <c r="AM20" s="112">
        <f>AG20+AI20+AK20</f>
        <v>0</v>
      </c>
      <c r="AN20" s="112">
        <f>AM20+AF20+P20+G20</f>
        <v>0.1</v>
      </c>
      <c r="AO20" s="112">
        <v>16</v>
      </c>
      <c r="AP20" s="112"/>
      <c r="AQ20" s="112"/>
    </row>
    <row r="21" ht="16" customHeight="1">
      <c r="A21" t="s" s="111">
        <v>382</v>
      </c>
      <c r="B21" t="s" s="111">
        <v>383</v>
      </c>
      <c r="C21" s="127"/>
      <c r="D21" s="111"/>
      <c r="E21" s="112">
        <v>2</v>
      </c>
      <c r="F21" t="s" s="111">
        <v>384</v>
      </c>
      <c r="G21" s="112">
        <v>2</v>
      </c>
      <c r="H21" s="112"/>
      <c r="I21" s="112"/>
      <c r="J21" s="112"/>
      <c r="K21" s="112"/>
      <c r="L21" s="34"/>
      <c r="M21" s="112"/>
      <c r="N21" s="112"/>
      <c r="O21" s="112"/>
      <c r="P21" s="112">
        <f>H21+J21+L21+N21</f>
        <v>0</v>
      </c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>
        <f>Q21+T21+V21+X21+Z21+AB21+AD21</f>
        <v>0</v>
      </c>
      <c r="AG21" s="112"/>
      <c r="AH21" s="112"/>
      <c r="AI21" s="112"/>
      <c r="AJ21" s="112"/>
      <c r="AK21" s="112">
        <v>0.2</v>
      </c>
      <c r="AL21" t="s" s="111">
        <v>197</v>
      </c>
      <c r="AM21" s="112">
        <f>AG21+AI21+AK21</f>
        <v>0.2</v>
      </c>
      <c r="AN21" s="112">
        <f>AM21+AF21+P21+G21</f>
        <v>2.2</v>
      </c>
      <c r="AO21" s="112">
        <v>7</v>
      </c>
      <c r="AP21" s="112"/>
      <c r="AQ21" s="112"/>
    </row>
    <row r="22" ht="16" customHeight="1">
      <c r="A22" t="s" s="111">
        <v>385</v>
      </c>
      <c r="B22" t="s" s="111">
        <v>386</v>
      </c>
      <c r="C22" s="112"/>
      <c r="D22" s="112"/>
      <c r="E22" s="112"/>
      <c r="F22" s="112"/>
      <c r="G22" s="112">
        <f>C22+E22</f>
        <v>0</v>
      </c>
      <c r="H22" s="112"/>
      <c r="I22" s="112"/>
      <c r="J22" s="112"/>
      <c r="K22" s="112"/>
      <c r="L22" s="34">
        <v>0.1</v>
      </c>
      <c r="M22" s="112">
        <v>1</v>
      </c>
      <c r="N22" s="112"/>
      <c r="O22" s="112"/>
      <c r="P22" s="112">
        <f>H22+J22+L22+N22</f>
        <v>0.1</v>
      </c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>
        <f>Q22+T22+V22+X22+Z22+AB22+AD22</f>
        <v>0</v>
      </c>
      <c r="AG22" s="112"/>
      <c r="AH22" s="112"/>
      <c r="AI22" s="112"/>
      <c r="AJ22" s="112"/>
      <c r="AK22" s="112"/>
      <c r="AL22" s="112"/>
      <c r="AM22" s="112">
        <f>AG22+AI22+AK22</f>
        <v>0</v>
      </c>
      <c r="AN22" s="112">
        <f>AM22+AF22+P22+G22</f>
        <v>0.1</v>
      </c>
      <c r="AO22" s="112">
        <v>17</v>
      </c>
      <c r="AP22" s="112"/>
      <c r="AQ22" s="112"/>
    </row>
    <row r="23" ht="16" customHeight="1">
      <c r="A23" t="s" s="111">
        <v>387</v>
      </c>
      <c r="B23" t="s" s="111">
        <v>388</v>
      </c>
      <c r="C23" s="112">
        <v>1.4</v>
      </c>
      <c r="D23" t="s" s="111">
        <v>88</v>
      </c>
      <c r="E23" s="112">
        <v>2</v>
      </c>
      <c r="F23" t="s" s="111">
        <v>389</v>
      </c>
      <c r="G23" s="112">
        <v>2</v>
      </c>
      <c r="H23" s="112"/>
      <c r="I23" s="112"/>
      <c r="J23" s="112"/>
      <c r="K23" s="112"/>
      <c r="L23" s="34"/>
      <c r="M23" s="112"/>
      <c r="N23" s="112"/>
      <c r="O23" s="112"/>
      <c r="P23" s="112">
        <f>H23+J23+L23+N23</f>
        <v>0</v>
      </c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>
        <f>Q23+T23+V23+X23+Z23+AB23+AD23</f>
        <v>0</v>
      </c>
      <c r="AG23" s="112"/>
      <c r="AH23" s="112"/>
      <c r="AI23" s="112"/>
      <c r="AJ23" s="112"/>
      <c r="AK23" s="112">
        <v>0.48</v>
      </c>
      <c r="AL23" t="s" s="111">
        <v>390</v>
      </c>
      <c r="AM23" s="112">
        <f>AG23+AI23+AK23</f>
        <v>0.48</v>
      </c>
      <c r="AN23" s="112">
        <f>AM23+AF23+P23+G23</f>
        <v>2.48</v>
      </c>
      <c r="AO23" s="112">
        <v>5</v>
      </c>
      <c r="AP23" s="112"/>
      <c r="AQ23" s="112"/>
    </row>
    <row r="24" ht="16" customHeight="1">
      <c r="A24" t="s" s="111">
        <v>391</v>
      </c>
      <c r="B24" t="s" s="111">
        <v>392</v>
      </c>
      <c r="C24" s="112">
        <v>1.2</v>
      </c>
      <c r="D24" t="s" s="111">
        <v>98</v>
      </c>
      <c r="E24" s="112">
        <v>2</v>
      </c>
      <c r="F24" t="s" s="111">
        <v>393</v>
      </c>
      <c r="G24" s="112">
        <v>2</v>
      </c>
      <c r="H24" s="112"/>
      <c r="I24" s="112"/>
      <c r="J24" s="112">
        <v>1.2</v>
      </c>
      <c r="K24" t="s" s="111">
        <v>394</v>
      </c>
      <c r="L24" s="34"/>
      <c r="M24" s="112"/>
      <c r="N24" s="112"/>
      <c r="O24" s="112"/>
      <c r="P24" s="112">
        <f>H24+J24+L24+N24</f>
        <v>1.2</v>
      </c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>
        <f>Q24+T24+V24+X24+Z24+AB24+AD24</f>
        <v>0</v>
      </c>
      <c r="AG24" s="112"/>
      <c r="AH24" s="112"/>
      <c r="AI24" s="112"/>
      <c r="AJ24" s="112"/>
      <c r="AK24" s="112"/>
      <c r="AL24" s="112"/>
      <c r="AM24" s="112">
        <f>AG24+AI24+AK24</f>
        <v>0</v>
      </c>
      <c r="AN24" s="112">
        <f>AM24+AF24+P24+G24</f>
        <v>3.2</v>
      </c>
      <c r="AO24" s="112">
        <v>3</v>
      </c>
      <c r="AP24" s="112"/>
      <c r="AQ24" s="112"/>
    </row>
    <row r="25" ht="16" customHeight="1">
      <c r="A25" t="s" s="111">
        <v>395</v>
      </c>
      <c r="B25" t="s" s="111">
        <v>396</v>
      </c>
      <c r="C25" s="112">
        <v>1.2</v>
      </c>
      <c r="D25" t="s" s="111">
        <v>122</v>
      </c>
      <c r="E25" s="112"/>
      <c r="F25" s="112"/>
      <c r="G25" s="112">
        <f>C25+E25</f>
        <v>1.2</v>
      </c>
      <c r="H25" s="112"/>
      <c r="I25" s="112"/>
      <c r="J25" s="112"/>
      <c r="K25" s="112"/>
      <c r="L25" s="34"/>
      <c r="M25" s="112"/>
      <c r="N25" s="112"/>
      <c r="O25" s="112"/>
      <c r="P25" s="112">
        <f>H25+J25+L25+N25</f>
        <v>0</v>
      </c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>
        <f>Q25+T25+V25+X25+Z25+AB25+AD25</f>
        <v>0</v>
      </c>
      <c r="AG25" s="112"/>
      <c r="AH25" s="112"/>
      <c r="AI25" s="112"/>
      <c r="AJ25" s="112"/>
      <c r="AK25" s="112"/>
      <c r="AL25" s="112"/>
      <c r="AM25" s="112">
        <f>AG25+AI25+AK25</f>
        <v>0</v>
      </c>
      <c r="AN25" s="112">
        <f>AM25+AF25+P25+G25</f>
        <v>1.2</v>
      </c>
      <c r="AO25" s="112">
        <v>12</v>
      </c>
      <c r="AP25" s="112"/>
      <c r="AQ25" s="112"/>
    </row>
    <row r="26" ht="16" customHeight="1">
      <c r="A26" t="s" s="111">
        <v>397</v>
      </c>
      <c r="B26" t="s" s="111">
        <v>398</v>
      </c>
      <c r="C26" s="112"/>
      <c r="D26" s="112"/>
      <c r="E26" s="112"/>
      <c r="F26" s="112"/>
      <c r="G26" s="112">
        <f>C26+E26</f>
        <v>0</v>
      </c>
      <c r="H26" s="112"/>
      <c r="I26" s="112"/>
      <c r="J26" s="112"/>
      <c r="K26" s="112"/>
      <c r="L26" s="34">
        <v>0.3</v>
      </c>
      <c r="M26" s="112">
        <v>1</v>
      </c>
      <c r="N26" s="112"/>
      <c r="O26" s="112"/>
      <c r="P26" s="112">
        <f>H26+J26+L26+N26</f>
        <v>0.3</v>
      </c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>
        <f>Q26+T26+V26+X26+Z26+AB26+AD26</f>
        <v>0</v>
      </c>
      <c r="AG26" s="112"/>
      <c r="AH26" s="112"/>
      <c r="AI26" s="112"/>
      <c r="AJ26" s="112"/>
      <c r="AK26" s="112"/>
      <c r="AL26" s="112"/>
      <c r="AM26" s="112">
        <f>AG26+AI26+AK26</f>
        <v>0</v>
      </c>
      <c r="AN26" s="112">
        <f>AM26+AF26+P26+G26</f>
        <v>0.3</v>
      </c>
      <c r="AO26" s="112">
        <v>13</v>
      </c>
      <c r="AP26" s="112"/>
      <c r="AQ26" s="112"/>
    </row>
    <row r="27" ht="16" customHeight="1">
      <c r="A27" s="112">
        <v>1320140212</v>
      </c>
      <c r="B27" t="s" s="111">
        <v>399</v>
      </c>
      <c r="C27" s="112"/>
      <c r="D27" s="112"/>
      <c r="E27" s="112"/>
      <c r="F27" s="112"/>
      <c r="G27" s="112">
        <f>C27+E27</f>
        <v>0</v>
      </c>
      <c r="H27" s="112"/>
      <c r="I27" s="112"/>
      <c r="J27" s="112"/>
      <c r="K27" s="112"/>
      <c r="L27" s="112"/>
      <c r="M27" s="112"/>
      <c r="N27" s="112"/>
      <c r="O27" s="112"/>
      <c r="P27" s="112">
        <f>H27+J27+L27+N27</f>
        <v>0</v>
      </c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>
        <f>Q27+T27+V27+X27+Z27+AB27+AD27</f>
        <v>0</v>
      </c>
      <c r="AG27" s="112"/>
      <c r="AH27" s="112"/>
      <c r="AI27" s="112"/>
      <c r="AJ27" s="112"/>
      <c r="AK27" s="112"/>
      <c r="AL27" s="112"/>
      <c r="AM27" s="112">
        <f>AG27+AI27+AK27</f>
        <v>0</v>
      </c>
      <c r="AN27" s="112">
        <f>AM27+AF27+P27+G27</f>
        <v>0</v>
      </c>
      <c r="AO27" s="112">
        <v>24</v>
      </c>
      <c r="AP27" s="112"/>
      <c r="AQ27" s="112"/>
    </row>
    <row r="28" ht="16" customHeight="1">
      <c r="A28" s="112">
        <v>1320140213</v>
      </c>
      <c r="B28" t="s" s="111">
        <v>400</v>
      </c>
      <c r="C28" s="112"/>
      <c r="D28" s="112"/>
      <c r="E28" s="112"/>
      <c r="F28" s="112"/>
      <c r="G28" s="112">
        <f>C28+E28</f>
        <v>0</v>
      </c>
      <c r="H28" s="112"/>
      <c r="I28" s="112"/>
      <c r="J28" s="112"/>
      <c r="K28" s="112"/>
      <c r="L28" s="112">
        <v>0.3</v>
      </c>
      <c r="M28" s="112">
        <v>3</v>
      </c>
      <c r="N28" s="112"/>
      <c r="O28" s="112"/>
      <c r="P28" s="112">
        <f>H28+J28+L28+N28</f>
        <v>0.3</v>
      </c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>
        <f>Q28+T28+V28+X28+Z28+AB28+AD28</f>
        <v>0</v>
      </c>
      <c r="AG28" s="112"/>
      <c r="AH28" s="112"/>
      <c r="AI28" s="112"/>
      <c r="AJ28" s="112"/>
      <c r="AK28" s="112"/>
      <c r="AL28" s="112"/>
      <c r="AM28" s="112">
        <f>AG28+AI28+AK28</f>
        <v>0</v>
      </c>
      <c r="AN28" s="112">
        <f>AM28+AF28+P28+G28</f>
        <v>0.3</v>
      </c>
      <c r="AO28" s="112">
        <v>14</v>
      </c>
      <c r="AP28" s="112"/>
      <c r="AQ28" s="112"/>
    </row>
  </sheetData>
  <mergeCells count="26">
    <mergeCell ref="H2:P2"/>
    <mergeCell ref="H3:K3"/>
    <mergeCell ref="AG2:AM2"/>
    <mergeCell ref="D3:D4"/>
    <mergeCell ref="AG3:AJ3"/>
    <mergeCell ref="C2:G2"/>
    <mergeCell ref="T3:AE3"/>
    <mergeCell ref="Q3:S3"/>
    <mergeCell ref="AF3:AF4"/>
    <mergeCell ref="G3:G4"/>
    <mergeCell ref="AP1:AQ1"/>
    <mergeCell ref="C1:AO1"/>
    <mergeCell ref="AK3:AL3"/>
    <mergeCell ref="AQ2:AQ4"/>
    <mergeCell ref="F3:F4"/>
    <mergeCell ref="AN2:AN4"/>
    <mergeCell ref="E3:E4"/>
    <mergeCell ref="Q2:AF2"/>
    <mergeCell ref="C3:C4"/>
    <mergeCell ref="B1:B4"/>
    <mergeCell ref="AP2:AP4"/>
    <mergeCell ref="P3:P4"/>
    <mergeCell ref="AM3:AM4"/>
    <mergeCell ref="L3:O3"/>
    <mergeCell ref="AO2:AO4"/>
    <mergeCell ref="A1:A4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Q26"/>
  <sheetViews>
    <sheetView workbookViewId="0" showGridLines="0" defaultGridColor="1"/>
  </sheetViews>
  <sheetFormatPr defaultColWidth="9" defaultRowHeight="13" customHeight="1" outlineLevelRow="0" outlineLevelCol="0"/>
  <cols>
    <col min="1" max="1" width="9" style="128" customWidth="1"/>
    <col min="2" max="2" width="9" style="128" customWidth="1"/>
    <col min="3" max="3" width="9" style="128" customWidth="1"/>
    <col min="4" max="4" width="9" style="128" customWidth="1"/>
    <col min="5" max="5" width="9" style="128" customWidth="1"/>
    <col min="6" max="6" width="9" style="128" customWidth="1"/>
    <col min="7" max="7" width="9" style="128" customWidth="1"/>
    <col min="8" max="8" width="9" style="128" customWidth="1"/>
    <col min="9" max="9" width="9" style="128" customWidth="1"/>
    <col min="10" max="10" width="9" style="128" customWidth="1"/>
    <col min="11" max="11" width="9" style="128" customWidth="1"/>
    <col min="12" max="12" width="9" style="128" customWidth="1"/>
    <col min="13" max="13" width="9" style="128" customWidth="1"/>
    <col min="14" max="14" width="9" style="128" customWidth="1"/>
    <col min="15" max="15" width="9" style="128" customWidth="1"/>
    <col min="16" max="16" width="9" style="128" customWidth="1"/>
    <col min="17" max="17" width="9" style="128" customWidth="1"/>
    <col min="18" max="18" width="9" style="128" customWidth="1"/>
    <col min="19" max="19" width="9" style="128" customWidth="1"/>
    <col min="20" max="20" width="9" style="128" customWidth="1"/>
    <col min="21" max="21" width="9" style="128" customWidth="1"/>
    <col min="22" max="22" width="9" style="128" customWidth="1"/>
    <col min="23" max="23" width="9" style="128" customWidth="1"/>
    <col min="24" max="24" width="9" style="128" customWidth="1"/>
    <col min="25" max="25" width="9" style="128" customWidth="1"/>
    <col min="26" max="26" width="9" style="128" customWidth="1"/>
    <col min="27" max="27" width="9" style="128" customWidth="1"/>
    <col min="28" max="28" width="9" style="128" customWidth="1"/>
    <col min="29" max="29" width="9" style="128" customWidth="1"/>
    <col min="30" max="30" width="9" style="128" customWidth="1"/>
    <col min="31" max="31" width="9" style="128" customWidth="1"/>
    <col min="32" max="32" width="9" style="128" customWidth="1"/>
    <col min="33" max="33" width="9" style="128" customWidth="1"/>
    <col min="34" max="34" width="9" style="128" customWidth="1"/>
    <col min="35" max="35" width="9" style="128" customWidth="1"/>
    <col min="36" max="36" width="9" style="128" customWidth="1"/>
    <col min="37" max="37" width="9" style="128" customWidth="1"/>
    <col min="38" max="38" width="9" style="128" customWidth="1"/>
    <col min="39" max="39" width="9" style="128" customWidth="1"/>
    <col min="40" max="40" width="9" style="128" customWidth="1"/>
    <col min="41" max="41" width="9" style="128" customWidth="1"/>
    <col min="42" max="42" width="9" style="128" customWidth="1"/>
    <col min="43" max="43" width="9" style="128" customWidth="1"/>
    <col min="44" max="256" width="9" style="128" customWidth="1"/>
  </cols>
  <sheetData>
    <row r="1" ht="16" customHeight="1">
      <c r="A1" t="s" s="111">
        <v>0</v>
      </c>
      <c r="B1" t="s" s="111">
        <v>1</v>
      </c>
      <c r="C1" t="s" s="111">
        <v>2</v>
      </c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5"/>
      <c r="AH1" s="115"/>
      <c r="AI1" s="115"/>
      <c r="AJ1" s="115"/>
      <c r="AK1" s="115"/>
      <c r="AL1" s="115"/>
      <c r="AM1" s="115"/>
      <c r="AN1" s="112"/>
      <c r="AO1" s="112"/>
      <c r="AP1" t="s" s="111">
        <v>316</v>
      </c>
      <c r="AQ1" s="112"/>
    </row>
    <row r="2" ht="16" customHeight="1">
      <c r="A2" s="112"/>
      <c r="B2" s="112"/>
      <c r="C2" t="s" s="129">
        <v>3</v>
      </c>
      <c r="D2" s="130"/>
      <c r="E2" s="130"/>
      <c r="F2" s="130"/>
      <c r="G2" s="131"/>
      <c r="H2" t="s" s="111">
        <v>4</v>
      </c>
      <c r="I2" s="116"/>
      <c r="J2" s="116"/>
      <c r="K2" s="116"/>
      <c r="L2" s="116"/>
      <c r="M2" s="116"/>
      <c r="N2" s="116"/>
      <c r="O2" s="116"/>
      <c r="P2" s="116"/>
      <c r="Q2" t="s" s="111">
        <v>5</v>
      </c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23"/>
      <c r="AG2" t="s" s="119">
        <v>6</v>
      </c>
      <c r="AH2" s="120"/>
      <c r="AI2" s="120"/>
      <c r="AJ2" s="120"/>
      <c r="AK2" s="120"/>
      <c r="AL2" s="120"/>
      <c r="AM2" s="132"/>
      <c r="AN2" t="s" s="111">
        <v>7</v>
      </c>
      <c r="AO2" t="s" s="111">
        <v>8</v>
      </c>
      <c r="AP2" t="s" s="111">
        <v>317</v>
      </c>
      <c r="AQ2" t="s" s="111">
        <v>318</v>
      </c>
    </row>
    <row r="3" ht="16" customHeight="1">
      <c r="A3" s="112"/>
      <c r="B3" s="112"/>
      <c r="C3" t="s" s="133">
        <v>319</v>
      </c>
      <c r="D3" t="s" s="134">
        <v>10</v>
      </c>
      <c r="E3" t="s" s="134">
        <v>320</v>
      </c>
      <c r="F3" t="s" s="134">
        <v>10</v>
      </c>
      <c r="G3" t="s" s="135">
        <v>12</v>
      </c>
      <c r="H3" t="s" s="111">
        <v>321</v>
      </c>
      <c r="I3" s="116"/>
      <c r="J3" s="116"/>
      <c r="K3" s="116"/>
      <c r="L3" t="s" s="111">
        <v>322</v>
      </c>
      <c r="M3" s="116"/>
      <c r="N3" s="116"/>
      <c r="O3" s="116"/>
      <c r="P3" t="s" s="111">
        <v>19</v>
      </c>
      <c r="Q3" t="s" s="111">
        <v>323</v>
      </c>
      <c r="R3" s="117"/>
      <c r="S3" s="117"/>
      <c r="T3" t="s" s="111">
        <v>324</v>
      </c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t="s" s="118">
        <v>325</v>
      </c>
      <c r="AG3" t="s" s="119">
        <v>326</v>
      </c>
      <c r="AH3" s="120"/>
      <c r="AI3" s="120"/>
      <c r="AJ3" s="120"/>
      <c r="AK3" t="s" s="119">
        <v>327</v>
      </c>
      <c r="AL3" s="120"/>
      <c r="AM3" t="s" s="121">
        <v>25</v>
      </c>
      <c r="AN3" s="122"/>
      <c r="AO3" s="122"/>
      <c r="AP3" s="112"/>
      <c r="AQ3" s="112"/>
    </row>
    <row r="4" ht="16" customHeight="1">
      <c r="A4" s="112"/>
      <c r="B4" s="112"/>
      <c r="C4" s="136"/>
      <c r="D4" s="137"/>
      <c r="E4" s="137"/>
      <c r="F4" s="137"/>
      <c r="G4" s="138"/>
      <c r="H4" t="s" s="111">
        <v>328</v>
      </c>
      <c r="I4" t="s" s="111">
        <v>329</v>
      </c>
      <c r="J4" t="s" s="111">
        <v>330</v>
      </c>
      <c r="K4" t="s" s="111">
        <v>329</v>
      </c>
      <c r="L4" t="s" s="111">
        <v>331</v>
      </c>
      <c r="M4" t="s" s="111">
        <v>332</v>
      </c>
      <c r="N4" t="s" s="111">
        <v>333</v>
      </c>
      <c r="O4" t="s" s="111">
        <v>334</v>
      </c>
      <c r="P4" s="116"/>
      <c r="Q4" t="s" s="111">
        <v>335</v>
      </c>
      <c r="R4" t="s" s="111">
        <v>336</v>
      </c>
      <c r="S4" t="s" s="111">
        <v>334</v>
      </c>
      <c r="T4" t="s" s="111">
        <v>41</v>
      </c>
      <c r="U4" t="s" s="111">
        <v>337</v>
      </c>
      <c r="V4" t="s" s="111">
        <v>338</v>
      </c>
      <c r="W4" t="s" s="111">
        <v>339</v>
      </c>
      <c r="X4" t="s" s="111">
        <v>340</v>
      </c>
      <c r="Y4" t="s" s="111">
        <v>339</v>
      </c>
      <c r="Z4" t="s" s="111">
        <v>341</v>
      </c>
      <c r="AA4" t="s" s="111">
        <v>339</v>
      </c>
      <c r="AB4" t="s" s="111">
        <v>35</v>
      </c>
      <c r="AC4" t="s" s="111">
        <v>342</v>
      </c>
      <c r="AD4" t="s" s="111">
        <v>336</v>
      </c>
      <c r="AE4" t="s" s="111">
        <v>334</v>
      </c>
      <c r="AF4" s="123"/>
      <c r="AG4" t="s" s="124">
        <v>343</v>
      </c>
      <c r="AH4" t="s" s="124">
        <v>342</v>
      </c>
      <c r="AI4" t="s" s="124">
        <v>336</v>
      </c>
      <c r="AJ4" t="s" s="124">
        <v>334</v>
      </c>
      <c r="AK4" t="s" s="124">
        <v>344</v>
      </c>
      <c r="AL4" t="s" s="124">
        <v>342</v>
      </c>
      <c r="AM4" s="125"/>
      <c r="AN4" s="122"/>
      <c r="AO4" s="122"/>
      <c r="AP4" s="112"/>
      <c r="AQ4" s="112"/>
    </row>
    <row r="5" ht="16" customHeight="1">
      <c r="A5" t="s" s="111">
        <v>401</v>
      </c>
      <c r="B5" t="s" s="111">
        <v>402</v>
      </c>
      <c r="C5" s="112"/>
      <c r="D5" s="112"/>
      <c r="E5" s="112"/>
      <c r="F5" s="112"/>
      <c r="G5" s="112">
        <f>C5+E5</f>
        <v>0</v>
      </c>
      <c r="H5" s="112"/>
      <c r="I5" s="112"/>
      <c r="J5" s="112"/>
      <c r="K5" s="112"/>
      <c r="L5" s="34">
        <v>0.1</v>
      </c>
      <c r="M5" s="112">
        <v>1</v>
      </c>
      <c r="N5" s="112"/>
      <c r="O5" s="112"/>
      <c r="P5" s="112">
        <f>H5+J5+L5+N5</f>
        <v>0.1</v>
      </c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>
        <f>Q5+T5+V5+X5+Z5+AB5+AD5</f>
        <v>0</v>
      </c>
      <c r="AG5" s="112"/>
      <c r="AH5" s="112"/>
      <c r="AI5" s="112"/>
      <c r="AJ5" s="112"/>
      <c r="AK5" s="112"/>
      <c r="AL5" s="112"/>
      <c r="AM5" s="112">
        <f>AG5+AI5+AK5</f>
        <v>0</v>
      </c>
      <c r="AN5" s="112">
        <f>AF5+P5+G5</f>
        <v>0.1</v>
      </c>
      <c r="AO5" s="112">
        <v>12</v>
      </c>
      <c r="AP5" s="112"/>
      <c r="AQ5" s="112"/>
    </row>
    <row r="6" ht="16" customHeight="1">
      <c r="A6" t="s" s="111">
        <v>403</v>
      </c>
      <c r="B6" t="s" s="111">
        <v>404</v>
      </c>
      <c r="C6" s="112"/>
      <c r="D6" s="112"/>
      <c r="E6" s="112"/>
      <c r="F6" s="112"/>
      <c r="G6" s="112">
        <f>C6+E6</f>
        <v>0</v>
      </c>
      <c r="H6" s="112"/>
      <c r="I6" s="112"/>
      <c r="J6" s="112"/>
      <c r="K6" s="112"/>
      <c r="L6" s="34">
        <v>0.1</v>
      </c>
      <c r="M6" s="112">
        <v>1</v>
      </c>
      <c r="N6" s="112"/>
      <c r="O6" s="112"/>
      <c r="P6" s="112">
        <f>H6+J6+L6+N6</f>
        <v>0.1</v>
      </c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>
        <f>Q6+T6+V6+X6+Z6+AB6+AD6</f>
        <v>0</v>
      </c>
      <c r="AG6" s="112"/>
      <c r="AH6" s="112"/>
      <c r="AI6" s="112"/>
      <c r="AJ6" s="112"/>
      <c r="AK6" s="112"/>
      <c r="AL6" s="112"/>
      <c r="AM6" s="112">
        <f>AG6+AI6+AK6</f>
        <v>0</v>
      </c>
      <c r="AN6" s="112">
        <f>AF6+P6+G6</f>
        <v>0.1</v>
      </c>
      <c r="AO6" s="112">
        <v>13</v>
      </c>
      <c r="AP6" s="112"/>
      <c r="AQ6" s="112"/>
    </row>
    <row r="7" ht="16" customHeight="1">
      <c r="A7" t="s" s="111">
        <v>405</v>
      </c>
      <c r="B7" t="s" s="111">
        <v>406</v>
      </c>
      <c r="C7" s="112"/>
      <c r="D7" s="112"/>
      <c r="E7" s="112"/>
      <c r="F7" s="112"/>
      <c r="G7" s="112">
        <f>C7+E7</f>
        <v>0</v>
      </c>
      <c r="H7" s="112"/>
      <c r="I7" s="112"/>
      <c r="J7" s="112"/>
      <c r="K7" s="112"/>
      <c r="L7" s="34"/>
      <c r="M7" s="112"/>
      <c r="N7" s="112"/>
      <c r="O7" s="112"/>
      <c r="P7" s="112">
        <f>H7+J7+L7+N7</f>
        <v>0</v>
      </c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>
        <f>Q7+T7+V7+X7+Z7+AB7+AD7</f>
        <v>0</v>
      </c>
      <c r="AG7" s="112"/>
      <c r="AH7" s="112"/>
      <c r="AI7" s="112"/>
      <c r="AJ7" s="112"/>
      <c r="AK7" s="112"/>
      <c r="AL7" s="112"/>
      <c r="AM7" s="112">
        <f>AG7+AI7+AK7</f>
        <v>0</v>
      </c>
      <c r="AN7" s="112">
        <f>AF7+P7+G7</f>
        <v>0</v>
      </c>
      <c r="AO7" s="112">
        <v>14</v>
      </c>
      <c r="AP7" s="112"/>
      <c r="AQ7" s="112"/>
    </row>
    <row r="8" ht="16" customHeight="1">
      <c r="A8" t="s" s="111">
        <v>407</v>
      </c>
      <c r="B8" t="s" s="111">
        <v>408</v>
      </c>
      <c r="C8" s="112">
        <v>1.2</v>
      </c>
      <c r="D8" t="s" s="111">
        <v>79</v>
      </c>
      <c r="E8" s="112">
        <v>2</v>
      </c>
      <c r="F8" t="s" s="111">
        <v>409</v>
      </c>
      <c r="G8" s="112">
        <v>2</v>
      </c>
      <c r="H8" s="112"/>
      <c r="I8" s="112"/>
      <c r="J8" s="112"/>
      <c r="K8" s="112"/>
      <c r="L8" s="34">
        <v>0.1</v>
      </c>
      <c r="M8" s="112"/>
      <c r="N8" s="112"/>
      <c r="O8" s="112"/>
      <c r="P8" s="112">
        <f>H8+J8+L8+N8</f>
        <v>0.1</v>
      </c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>
        <f>Q8+T8+V8+X8+Z8+AB8+AD8</f>
        <v>0</v>
      </c>
      <c r="AG8" s="112"/>
      <c r="AH8" s="112"/>
      <c r="AI8" s="112"/>
      <c r="AJ8" s="112"/>
      <c r="AK8" s="112"/>
      <c r="AL8" s="112"/>
      <c r="AM8" s="112">
        <f>AG8+AI8+AK8</f>
        <v>0</v>
      </c>
      <c r="AN8" s="112">
        <f>AF8+P8+G8</f>
        <v>2.1</v>
      </c>
      <c r="AO8" s="112">
        <v>4</v>
      </c>
      <c r="AP8" s="112"/>
      <c r="AQ8" s="112"/>
    </row>
    <row r="9" ht="16" customHeight="1">
      <c r="A9" t="s" s="111">
        <v>410</v>
      </c>
      <c r="B9" t="s" s="111">
        <v>411</v>
      </c>
      <c r="C9" s="112"/>
      <c r="D9" s="112"/>
      <c r="E9" s="112"/>
      <c r="F9" s="112"/>
      <c r="G9" s="112">
        <f>C9+E9</f>
        <v>0</v>
      </c>
      <c r="H9" s="112">
        <v>1.5</v>
      </c>
      <c r="I9" t="s" s="111">
        <v>240</v>
      </c>
      <c r="J9" s="112"/>
      <c r="K9" s="112"/>
      <c r="L9" s="34"/>
      <c r="M9" s="112"/>
      <c r="N9" s="112"/>
      <c r="O9" s="112"/>
      <c r="P9" s="112">
        <f>H9+J9+L9+N9</f>
        <v>1.5</v>
      </c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>
        <f>Q9+T9+V9+X9+Z9+AB9+AD9</f>
        <v>0</v>
      </c>
      <c r="AG9" s="112"/>
      <c r="AH9" s="112"/>
      <c r="AI9" s="112"/>
      <c r="AJ9" s="112"/>
      <c r="AK9" s="112"/>
      <c r="AL9" s="112"/>
      <c r="AM9" s="112">
        <f>AG9+AI9+AK9</f>
        <v>0</v>
      </c>
      <c r="AN9" s="112">
        <f>AF9+P9+G9</f>
        <v>1.5</v>
      </c>
      <c r="AO9" s="112">
        <v>7</v>
      </c>
      <c r="AP9" s="112"/>
      <c r="AQ9" s="112"/>
    </row>
    <row r="10" ht="16" customHeight="1">
      <c r="A10" t="s" s="111">
        <v>412</v>
      </c>
      <c r="B10" t="s" s="111">
        <v>413</v>
      </c>
      <c r="C10" s="112">
        <v>1.2</v>
      </c>
      <c r="D10" t="s" s="111">
        <v>91</v>
      </c>
      <c r="E10" s="112"/>
      <c r="F10" s="112"/>
      <c r="G10" s="112">
        <f>C10+E10</f>
        <v>1.2</v>
      </c>
      <c r="H10" s="112"/>
      <c r="I10" t="s" s="111">
        <v>71</v>
      </c>
      <c r="J10" s="112"/>
      <c r="K10" s="112"/>
      <c r="L10" s="34">
        <v>0.2</v>
      </c>
      <c r="M10" s="112">
        <v>2</v>
      </c>
      <c r="N10" s="112"/>
      <c r="O10" s="112"/>
      <c r="P10" s="112">
        <f>H10+J10+L10+N10</f>
        <v>0.2</v>
      </c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>
        <f>Q10+T10+V10+X10+Z10+AB10+AD10</f>
        <v>0</v>
      </c>
      <c r="AG10" s="112"/>
      <c r="AH10" s="112"/>
      <c r="AI10" s="112"/>
      <c r="AJ10" s="112"/>
      <c r="AK10" s="112"/>
      <c r="AL10" s="112"/>
      <c r="AM10" s="112">
        <f>AG10+AI10+AK10</f>
        <v>0</v>
      </c>
      <c r="AN10" s="112">
        <f>AF10+P10+G10</f>
        <v>1.4</v>
      </c>
      <c r="AO10" s="112">
        <v>8</v>
      </c>
      <c r="AP10" s="112"/>
      <c r="AQ10" s="112"/>
    </row>
    <row r="11" ht="16" customHeight="1">
      <c r="A11" t="s" s="111">
        <v>414</v>
      </c>
      <c r="B11" t="s" s="111">
        <v>415</v>
      </c>
      <c r="C11" s="112"/>
      <c r="D11" s="112"/>
      <c r="E11" s="112"/>
      <c r="F11" s="112"/>
      <c r="G11" s="112">
        <f>C11+E11</f>
        <v>0</v>
      </c>
      <c r="H11" s="112"/>
      <c r="I11" s="112"/>
      <c r="J11" s="112"/>
      <c r="K11" s="112"/>
      <c r="L11" s="34"/>
      <c r="M11" s="112"/>
      <c r="N11" s="112"/>
      <c r="O11" s="112"/>
      <c r="P11" s="112">
        <f>H11+J11+L11+N11</f>
        <v>0</v>
      </c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>
        <f>Q11+T11+V11+X11+Z11+AB11+AD11</f>
        <v>0</v>
      </c>
      <c r="AG11" s="112"/>
      <c r="AH11" s="112"/>
      <c r="AI11" s="112"/>
      <c r="AJ11" s="112"/>
      <c r="AK11" s="112"/>
      <c r="AL11" s="112"/>
      <c r="AM11" s="112">
        <f>AG11+AI11+AK11</f>
        <v>0</v>
      </c>
      <c r="AN11" s="112">
        <f>AF11+P11+G11</f>
        <v>0</v>
      </c>
      <c r="AO11" s="112">
        <v>15</v>
      </c>
      <c r="AP11" s="112"/>
      <c r="AQ11" s="112"/>
    </row>
    <row r="12" ht="16" customHeight="1">
      <c r="A12" t="s" s="111">
        <v>416</v>
      </c>
      <c r="B12" t="s" s="111">
        <v>417</v>
      </c>
      <c r="C12" s="112"/>
      <c r="D12" s="112"/>
      <c r="E12" s="112"/>
      <c r="F12" s="112"/>
      <c r="G12" s="112">
        <f>C12+E12</f>
        <v>0</v>
      </c>
      <c r="H12" s="112"/>
      <c r="I12" s="112"/>
      <c r="J12" s="112"/>
      <c r="K12" s="112"/>
      <c r="L12" s="34"/>
      <c r="M12" s="112"/>
      <c r="N12" s="112"/>
      <c r="O12" s="112"/>
      <c r="P12" s="112">
        <f>H12+J12+L12+N12</f>
        <v>0</v>
      </c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>
        <f>Q12+T12+V12+X12+Z12+AB12+AD12</f>
        <v>0</v>
      </c>
      <c r="AG12" s="112"/>
      <c r="AH12" s="112"/>
      <c r="AI12" s="112"/>
      <c r="AJ12" s="112"/>
      <c r="AK12" s="112"/>
      <c r="AL12" s="112"/>
      <c r="AM12" s="112">
        <f>AG12+AI12+AK12</f>
        <v>0</v>
      </c>
      <c r="AN12" s="112">
        <f>AF12+P12+G12</f>
        <v>0</v>
      </c>
      <c r="AO12" s="112">
        <v>16</v>
      </c>
      <c r="AP12" s="112"/>
      <c r="AQ12" s="112"/>
    </row>
    <row r="13" ht="16" customHeight="1">
      <c r="A13" t="s" s="111">
        <v>418</v>
      </c>
      <c r="B13" t="s" s="111">
        <v>419</v>
      </c>
      <c r="C13" s="112"/>
      <c r="D13" s="112"/>
      <c r="E13" s="112"/>
      <c r="F13" s="112"/>
      <c r="G13" s="112">
        <f>C13+E13</f>
        <v>0</v>
      </c>
      <c r="H13" s="112"/>
      <c r="I13" s="112"/>
      <c r="J13" s="112"/>
      <c r="K13" s="112"/>
      <c r="L13" s="34"/>
      <c r="M13" s="112"/>
      <c r="N13" s="112"/>
      <c r="O13" s="112"/>
      <c r="P13" s="112">
        <f>H13+J13+L13+N13</f>
        <v>0</v>
      </c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>
        <f>Q13+T13+V13+X13+Z13+AB13+AD13</f>
        <v>0</v>
      </c>
      <c r="AG13" s="112"/>
      <c r="AH13" s="112"/>
      <c r="AI13" s="112"/>
      <c r="AJ13" s="112"/>
      <c r="AK13" s="112"/>
      <c r="AL13" s="112"/>
      <c r="AM13" s="112">
        <f>AG13+AI13+AK13</f>
        <v>0</v>
      </c>
      <c r="AN13" s="112">
        <f>AF13+P13+G13</f>
        <v>0</v>
      </c>
      <c r="AO13" s="112">
        <v>17</v>
      </c>
      <c r="AP13" s="112"/>
      <c r="AQ13" s="112"/>
    </row>
    <row r="14" ht="16" customHeight="1">
      <c r="A14" t="s" s="111">
        <v>420</v>
      </c>
      <c r="B14" t="s" s="111">
        <v>421</v>
      </c>
      <c r="C14" s="112">
        <v>1.6</v>
      </c>
      <c r="D14" t="s" s="111">
        <v>85</v>
      </c>
      <c r="E14" s="112"/>
      <c r="F14" s="112"/>
      <c r="G14" s="112">
        <f>C14+E14</f>
        <v>1.6</v>
      </c>
      <c r="H14" s="112"/>
      <c r="I14" s="112"/>
      <c r="J14" s="112"/>
      <c r="K14" s="112"/>
      <c r="L14" s="34"/>
      <c r="M14" s="112"/>
      <c r="N14" s="112"/>
      <c r="O14" s="112"/>
      <c r="P14" s="112">
        <f>H14+J14+L14+N14</f>
        <v>0</v>
      </c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>
        <f>Q14+T14+V14+X14+Z14+AB14+AD14</f>
        <v>0</v>
      </c>
      <c r="AG14" s="112"/>
      <c r="AH14" s="112"/>
      <c r="AI14" s="112"/>
      <c r="AJ14" s="112"/>
      <c r="AK14" s="112"/>
      <c r="AL14" s="112"/>
      <c r="AM14" s="112">
        <f>AG14+AI14+AK14</f>
        <v>0</v>
      </c>
      <c r="AN14" s="112">
        <f>AF14+P14+G14</f>
        <v>1.6</v>
      </c>
      <c r="AO14" s="112">
        <v>5</v>
      </c>
      <c r="AP14" s="112"/>
      <c r="AQ14" s="112"/>
    </row>
    <row r="15" ht="16" customHeight="1">
      <c r="A15" t="s" s="111">
        <v>422</v>
      </c>
      <c r="B15" t="s" s="111">
        <v>423</v>
      </c>
      <c r="C15" s="112">
        <v>1.4</v>
      </c>
      <c r="D15" t="s" s="111">
        <v>88</v>
      </c>
      <c r="E15" s="112"/>
      <c r="F15" s="112"/>
      <c r="G15" s="112">
        <f>C15+E15</f>
        <v>1.4</v>
      </c>
      <c r="H15" s="112"/>
      <c r="I15" s="112"/>
      <c r="J15" s="112"/>
      <c r="K15" s="112"/>
      <c r="L15" s="34"/>
      <c r="M15" s="112"/>
      <c r="N15" s="112"/>
      <c r="O15" s="112"/>
      <c r="P15" s="112">
        <f>H15+J15+L15+N15</f>
        <v>0</v>
      </c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>
        <f>Q15+T15+V15+X15+Z15+AB15+AD15</f>
        <v>0</v>
      </c>
      <c r="AG15" s="112"/>
      <c r="AH15" s="112"/>
      <c r="AI15" s="112"/>
      <c r="AJ15" s="112"/>
      <c r="AK15" s="112"/>
      <c r="AL15" s="112"/>
      <c r="AM15" s="112">
        <f>AG15+AI15+AK15</f>
        <v>0</v>
      </c>
      <c r="AN15" s="112">
        <f>AF15+P15+G15</f>
        <v>1.4</v>
      </c>
      <c r="AO15" s="112">
        <v>9</v>
      </c>
      <c r="AP15" s="112"/>
      <c r="AQ15" s="112"/>
    </row>
    <row r="16" ht="16" customHeight="1">
      <c r="A16" t="s" s="111">
        <v>424</v>
      </c>
      <c r="B16" t="s" s="111">
        <v>425</v>
      </c>
      <c r="C16" s="112">
        <v>1.2</v>
      </c>
      <c r="D16" t="s" s="111">
        <v>82</v>
      </c>
      <c r="E16" s="112"/>
      <c r="F16" s="112"/>
      <c r="G16" s="112">
        <f>C16+E16</f>
        <v>1.2</v>
      </c>
      <c r="H16" s="112"/>
      <c r="I16" s="112"/>
      <c r="J16" s="112">
        <v>1.5</v>
      </c>
      <c r="K16" t="s" s="111">
        <v>426</v>
      </c>
      <c r="L16" s="34">
        <v>0.1</v>
      </c>
      <c r="M16" s="112">
        <v>1</v>
      </c>
      <c r="N16" s="112"/>
      <c r="O16" s="112"/>
      <c r="P16" s="112">
        <f>H16+J16+L16+N16</f>
        <v>1.6</v>
      </c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>
        <f>Q16+T16+V16+X16+Z16+AB16+AD16</f>
        <v>0</v>
      </c>
      <c r="AG16" s="112"/>
      <c r="AH16" s="112"/>
      <c r="AI16" s="112"/>
      <c r="AJ16" s="112"/>
      <c r="AK16" s="112"/>
      <c r="AL16" s="112"/>
      <c r="AM16" s="112">
        <f>AG16+AI16+AK16</f>
        <v>0</v>
      </c>
      <c r="AN16" s="112">
        <f>AF16+P16+G16</f>
        <v>2.8</v>
      </c>
      <c r="AO16" s="112">
        <v>3</v>
      </c>
      <c r="AP16" s="112"/>
      <c r="AQ16" s="112"/>
    </row>
    <row r="17" ht="16" customHeight="1">
      <c r="A17" t="s" s="111">
        <v>427</v>
      </c>
      <c r="B17" t="s" s="111">
        <v>428</v>
      </c>
      <c r="C17" s="112">
        <v>1.6</v>
      </c>
      <c r="D17" t="s" s="111">
        <v>94</v>
      </c>
      <c r="E17" s="112"/>
      <c r="F17" s="112"/>
      <c r="G17" s="112">
        <f>C17+E17</f>
        <v>1.6</v>
      </c>
      <c r="H17" s="112"/>
      <c r="I17" s="112"/>
      <c r="J17" s="112"/>
      <c r="K17" s="112"/>
      <c r="L17" s="34"/>
      <c r="M17" s="112"/>
      <c r="N17" s="112"/>
      <c r="O17" s="112"/>
      <c r="P17" s="112">
        <f>H17+J17+L17+N17</f>
        <v>0</v>
      </c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>
        <f>Q17+T17+V17+X17+Z17+AB17+AD17</f>
        <v>0</v>
      </c>
      <c r="AG17" s="112"/>
      <c r="AH17" s="112"/>
      <c r="AI17" s="112"/>
      <c r="AJ17" s="112"/>
      <c r="AK17" s="112"/>
      <c r="AL17" s="112"/>
      <c r="AM17" s="112">
        <f>AG17+AI17+AK17</f>
        <v>0</v>
      </c>
      <c r="AN17" s="112">
        <f>AF17+P17+G17</f>
        <v>1.6</v>
      </c>
      <c r="AO17" s="112">
        <v>6</v>
      </c>
      <c r="AP17" s="112"/>
      <c r="AQ17" s="112"/>
    </row>
    <row r="18" ht="16" customHeight="1">
      <c r="A18" t="s" s="111">
        <v>429</v>
      </c>
      <c r="B18" t="s" s="111">
        <v>430</v>
      </c>
      <c r="C18" s="112">
        <v>1.2</v>
      </c>
      <c r="D18" t="s" s="111">
        <v>122</v>
      </c>
      <c r="E18" s="112"/>
      <c r="F18" s="112"/>
      <c r="G18" s="112">
        <f>C18+E18</f>
        <v>1.2</v>
      </c>
      <c r="H18" s="112"/>
      <c r="I18" s="112"/>
      <c r="J18" s="112"/>
      <c r="K18" s="112"/>
      <c r="L18" s="34"/>
      <c r="M18" s="112"/>
      <c r="N18" s="112"/>
      <c r="O18" s="112"/>
      <c r="P18" s="112">
        <f>H18+J18+L18+N18</f>
        <v>0</v>
      </c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>
        <f>Q18+T18+V18+X18+Z18+AB18+AD18</f>
        <v>0</v>
      </c>
      <c r="AG18" s="112"/>
      <c r="AH18" s="112"/>
      <c r="AI18" s="112"/>
      <c r="AJ18" s="112"/>
      <c r="AK18" s="112"/>
      <c r="AL18" s="112"/>
      <c r="AM18" s="112">
        <f>AG18+AI18+AK18</f>
        <v>0</v>
      </c>
      <c r="AN18" s="112">
        <f>AF18+P18+G18</f>
        <v>1.2</v>
      </c>
      <c r="AO18" s="112">
        <v>10</v>
      </c>
      <c r="AP18" s="112"/>
      <c r="AQ18" s="112"/>
    </row>
    <row r="19" ht="16" customHeight="1">
      <c r="A19" t="s" s="111">
        <v>431</v>
      </c>
      <c r="B19" t="s" s="111">
        <v>432</v>
      </c>
      <c r="C19" s="112">
        <v>1.2</v>
      </c>
      <c r="D19" t="s" s="111">
        <v>116</v>
      </c>
      <c r="E19" s="112"/>
      <c r="F19" s="112"/>
      <c r="G19" s="112">
        <f>C19+E19</f>
        <v>1.2</v>
      </c>
      <c r="H19" s="112">
        <v>1.5</v>
      </c>
      <c r="I19" t="s" s="111">
        <v>240</v>
      </c>
      <c r="J19" s="112">
        <v>2.5</v>
      </c>
      <c r="K19" t="s" s="111">
        <v>433</v>
      </c>
      <c r="L19" s="34"/>
      <c r="M19" s="112"/>
      <c r="N19" s="112"/>
      <c r="O19" s="112"/>
      <c r="P19" s="112">
        <v>3</v>
      </c>
      <c r="Q19" s="112">
        <v>0.1</v>
      </c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>
        <f>Q19+T19+V19+X19+Z19+AB19+AD19</f>
        <v>0.1</v>
      </c>
      <c r="AG19" s="112"/>
      <c r="AH19" s="112"/>
      <c r="AI19" s="112"/>
      <c r="AJ19" s="112"/>
      <c r="AK19" s="112"/>
      <c r="AL19" s="112"/>
      <c r="AM19" s="112">
        <f>AG19+AI19+AK19</f>
        <v>0</v>
      </c>
      <c r="AN19" s="112">
        <f>AF19+P19+G19</f>
        <v>4.3</v>
      </c>
      <c r="AO19" s="112">
        <v>1</v>
      </c>
      <c r="AP19" s="112"/>
      <c r="AQ19" s="112"/>
    </row>
    <row r="20" ht="16" customHeight="1">
      <c r="A20" t="s" s="111">
        <v>434</v>
      </c>
      <c r="B20" t="s" s="111">
        <v>435</v>
      </c>
      <c r="C20" s="112"/>
      <c r="D20" s="112"/>
      <c r="E20" s="112"/>
      <c r="F20" s="112"/>
      <c r="G20" s="112">
        <f>C20+E20</f>
        <v>0</v>
      </c>
      <c r="H20" s="112"/>
      <c r="I20" s="112"/>
      <c r="J20" s="112"/>
      <c r="K20" s="112"/>
      <c r="L20" s="34"/>
      <c r="M20" s="112"/>
      <c r="N20" s="112"/>
      <c r="O20" s="112"/>
      <c r="P20" s="112">
        <f>H20+J20+L20+N20</f>
        <v>0</v>
      </c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>
        <f>Q20+T20+V20+X20+Z20+AB20+AD20</f>
        <v>0</v>
      </c>
      <c r="AG20" s="112"/>
      <c r="AH20" s="112"/>
      <c r="AI20" s="112"/>
      <c r="AJ20" s="112"/>
      <c r="AK20" s="112"/>
      <c r="AL20" s="112"/>
      <c r="AM20" s="112">
        <f>AG20+AI20+AK20</f>
        <v>0</v>
      </c>
      <c r="AN20" s="112">
        <f>AF20+P20+G20</f>
        <v>0</v>
      </c>
      <c r="AO20" s="112">
        <v>18</v>
      </c>
      <c r="AP20" s="112"/>
      <c r="AQ20" s="112"/>
    </row>
    <row r="21" ht="16" customHeight="1">
      <c r="A21" t="s" s="111">
        <v>436</v>
      </c>
      <c r="B21" t="s" s="111">
        <v>437</v>
      </c>
      <c r="C21" s="112"/>
      <c r="D21" s="112"/>
      <c r="E21" s="112"/>
      <c r="F21" s="112"/>
      <c r="G21" s="112">
        <f>C21+E21</f>
        <v>0</v>
      </c>
      <c r="H21" s="112"/>
      <c r="I21" s="112"/>
      <c r="J21" s="112"/>
      <c r="K21" s="112"/>
      <c r="L21" s="34"/>
      <c r="M21" s="112"/>
      <c r="N21" s="112"/>
      <c r="O21" s="112"/>
      <c r="P21" s="112">
        <f>H21+J21+L21+N21</f>
        <v>0</v>
      </c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>
        <f>Q21+T21+V21+X21+Z21+AB21+AD21</f>
        <v>0</v>
      </c>
      <c r="AG21" s="112"/>
      <c r="AH21" s="112"/>
      <c r="AI21" s="112"/>
      <c r="AJ21" s="112"/>
      <c r="AK21" s="112"/>
      <c r="AL21" s="112"/>
      <c r="AM21" s="112">
        <f>AG21+AI21+AK21</f>
        <v>0</v>
      </c>
      <c r="AN21" s="112">
        <f>AF21+P21+G21</f>
        <v>0</v>
      </c>
      <c r="AO21" s="112">
        <v>19</v>
      </c>
      <c r="AP21" s="112"/>
      <c r="AQ21" s="112"/>
    </row>
    <row r="22" ht="16" customHeight="1">
      <c r="A22" t="s" s="111">
        <v>438</v>
      </c>
      <c r="B22" t="s" s="111">
        <v>439</v>
      </c>
      <c r="C22" s="112">
        <v>1.2</v>
      </c>
      <c r="D22" t="s" s="111">
        <v>75</v>
      </c>
      <c r="E22" s="112"/>
      <c r="F22" s="112"/>
      <c r="G22" s="112">
        <f>C22+E22</f>
        <v>1.2</v>
      </c>
      <c r="H22" s="112"/>
      <c r="I22" s="112"/>
      <c r="J22" s="112"/>
      <c r="K22" s="112"/>
      <c r="L22" s="34"/>
      <c r="M22" s="112"/>
      <c r="N22" s="112"/>
      <c r="O22" s="112"/>
      <c r="P22" s="112">
        <f>H22+J22+L22+N22</f>
        <v>0</v>
      </c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>
        <f>Q22+T22+V22+X22+Z22+AB22+AD22</f>
        <v>0</v>
      </c>
      <c r="AG22" s="112"/>
      <c r="AH22" s="112"/>
      <c r="AI22" s="112"/>
      <c r="AJ22" s="112"/>
      <c r="AK22" s="112"/>
      <c r="AL22" s="112"/>
      <c r="AM22" s="112">
        <f>AG22+AI22+AK22</f>
        <v>0</v>
      </c>
      <c r="AN22" s="112">
        <f>AF22+P22+G22</f>
        <v>1.2</v>
      </c>
      <c r="AO22" s="112">
        <v>11</v>
      </c>
      <c r="AP22" s="112"/>
      <c r="AQ22" s="112"/>
    </row>
    <row r="23" ht="16" customHeight="1">
      <c r="A23" t="s" s="111">
        <v>440</v>
      </c>
      <c r="B23" t="s" s="111">
        <v>441</v>
      </c>
      <c r="C23" s="112"/>
      <c r="D23" s="112"/>
      <c r="E23" s="112"/>
      <c r="F23" s="112"/>
      <c r="G23" s="112">
        <f>C23+E23</f>
        <v>0</v>
      </c>
      <c r="H23" s="112"/>
      <c r="I23" s="112"/>
      <c r="J23" s="112"/>
      <c r="K23" s="112"/>
      <c r="L23" s="34"/>
      <c r="M23" s="112"/>
      <c r="N23" s="112"/>
      <c r="O23" s="112"/>
      <c r="P23" s="112">
        <f>H23+J23+L23+N23</f>
        <v>0</v>
      </c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>
        <f>Q23+T23+V23+X23+Z23+AB23+AD23</f>
        <v>0</v>
      </c>
      <c r="AG23" s="112"/>
      <c r="AH23" s="112"/>
      <c r="AI23" s="112"/>
      <c r="AJ23" s="112"/>
      <c r="AK23" s="112"/>
      <c r="AL23" s="112"/>
      <c r="AM23" s="112">
        <f>AG23+AI23+AK23</f>
        <v>0</v>
      </c>
      <c r="AN23" s="112">
        <f>AF23+P23+G23</f>
        <v>0</v>
      </c>
      <c r="AO23" s="112">
        <v>20</v>
      </c>
      <c r="AP23" s="112"/>
      <c r="AQ23" s="112"/>
    </row>
    <row r="24" ht="16" customHeight="1">
      <c r="A24" t="s" s="111">
        <v>442</v>
      </c>
      <c r="B24" t="s" s="111">
        <v>443</v>
      </c>
      <c r="C24" s="112">
        <v>1.2</v>
      </c>
      <c r="D24" t="s" s="111">
        <v>98</v>
      </c>
      <c r="E24" s="112">
        <v>2</v>
      </c>
      <c r="F24" t="s" s="111">
        <v>444</v>
      </c>
      <c r="G24" s="112">
        <v>2</v>
      </c>
      <c r="H24" s="112"/>
      <c r="I24" s="112"/>
      <c r="J24" s="112">
        <v>1.2</v>
      </c>
      <c r="K24" t="s" s="111">
        <v>445</v>
      </c>
      <c r="L24" s="34"/>
      <c r="M24" s="112"/>
      <c r="N24" s="112"/>
      <c r="O24" s="112"/>
      <c r="P24" s="112">
        <f>H24+J24+L24+N24</f>
        <v>1.2</v>
      </c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>
        <f>Q24+T24+V24+X24+Z24+AB24+AD24</f>
        <v>0</v>
      </c>
      <c r="AG24" s="112"/>
      <c r="AH24" s="112"/>
      <c r="AI24" s="112"/>
      <c r="AJ24" s="112"/>
      <c r="AK24" s="112"/>
      <c r="AL24" s="112"/>
      <c r="AM24" s="112">
        <f>AG24+AI24+AK24</f>
        <v>0</v>
      </c>
      <c r="AN24" s="112">
        <f>AF24+P24+G24</f>
        <v>3.2</v>
      </c>
      <c r="AO24" s="112">
        <v>2</v>
      </c>
      <c r="AP24" s="112"/>
      <c r="AQ24" s="112"/>
    </row>
    <row r="25" ht="16" customHeight="1">
      <c r="A25" t="s" s="111">
        <v>446</v>
      </c>
      <c r="B25" t="s" s="111">
        <v>447</v>
      </c>
      <c r="C25" s="112"/>
      <c r="D25" s="112"/>
      <c r="E25" s="112"/>
      <c r="F25" s="112"/>
      <c r="G25" s="112">
        <f>C25+E25</f>
        <v>0</v>
      </c>
      <c r="H25" s="112"/>
      <c r="I25" s="112"/>
      <c r="J25" s="112"/>
      <c r="K25" s="112"/>
      <c r="L25" s="34"/>
      <c r="M25" s="112"/>
      <c r="N25" s="112"/>
      <c r="O25" s="112"/>
      <c r="P25" s="112">
        <f>H25+J25+L25+N25</f>
        <v>0</v>
      </c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>
        <f>Q25+T25+V25+X25+Z25+AB25+AD25</f>
        <v>0</v>
      </c>
      <c r="AG25" s="112"/>
      <c r="AH25" s="112"/>
      <c r="AI25" s="112"/>
      <c r="AJ25" s="112"/>
      <c r="AK25" s="112"/>
      <c r="AL25" s="112"/>
      <c r="AM25" s="112">
        <f>AG25+AI25+AK25</f>
        <v>0</v>
      </c>
      <c r="AN25" s="112">
        <f>AF25+P25+G25</f>
        <v>0</v>
      </c>
      <c r="AO25" s="112">
        <v>21</v>
      </c>
      <c r="AP25" s="112"/>
      <c r="AQ25" s="112"/>
    </row>
    <row r="26" ht="16" customHeight="1">
      <c r="A26" t="s" s="111">
        <v>448</v>
      </c>
      <c r="B26" t="s" s="111">
        <v>449</v>
      </c>
      <c r="C26" s="112"/>
      <c r="D26" s="112"/>
      <c r="E26" s="112"/>
      <c r="F26" s="112"/>
      <c r="G26" s="112">
        <f>C26+E26</f>
        <v>0</v>
      </c>
      <c r="H26" s="112"/>
      <c r="I26" s="112"/>
      <c r="J26" s="112"/>
      <c r="K26" s="112"/>
      <c r="L26" s="34"/>
      <c r="M26" s="112"/>
      <c r="N26" s="112"/>
      <c r="O26" s="112"/>
      <c r="P26" s="112">
        <f>H26+J26+L26+N26</f>
        <v>0</v>
      </c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>
        <f>Q26+T26+V26+X26+Z26+AB26+AD26</f>
        <v>0</v>
      </c>
      <c r="AG26" s="112"/>
      <c r="AH26" s="112"/>
      <c r="AI26" s="112"/>
      <c r="AJ26" s="112"/>
      <c r="AK26" s="112"/>
      <c r="AL26" s="112"/>
      <c r="AM26" s="112">
        <f>AG26+AI26+AK26</f>
        <v>0</v>
      </c>
      <c r="AN26" s="112">
        <f>AF26+P26+G26</f>
        <v>0</v>
      </c>
      <c r="AO26" s="112">
        <v>22</v>
      </c>
      <c r="AP26" s="112"/>
      <c r="AQ26" s="112"/>
    </row>
  </sheetData>
  <mergeCells count="26">
    <mergeCell ref="H2:P2"/>
    <mergeCell ref="H3:K3"/>
    <mergeCell ref="AG2:AM2"/>
    <mergeCell ref="D3:D4"/>
    <mergeCell ref="AG3:AJ3"/>
    <mergeCell ref="C2:G2"/>
    <mergeCell ref="T3:AE3"/>
    <mergeCell ref="Q3:S3"/>
    <mergeCell ref="AF3:AF4"/>
    <mergeCell ref="G3:G4"/>
    <mergeCell ref="AP1:AQ1"/>
    <mergeCell ref="C1:AO1"/>
    <mergeCell ref="AK3:AL3"/>
    <mergeCell ref="AQ2:AQ4"/>
    <mergeCell ref="F3:F4"/>
    <mergeCell ref="AN2:AN4"/>
    <mergeCell ref="E3:E4"/>
    <mergeCell ref="Q2:AF2"/>
    <mergeCell ref="C3:C4"/>
    <mergeCell ref="B1:B4"/>
    <mergeCell ref="AP2:AP4"/>
    <mergeCell ref="P3:P4"/>
    <mergeCell ref="AM3:AM4"/>
    <mergeCell ref="L3:O3"/>
    <mergeCell ref="AO2:AO4"/>
    <mergeCell ref="A1:A4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U24"/>
  <sheetViews>
    <sheetView workbookViewId="0" showGridLines="0" defaultGridColor="1"/>
  </sheetViews>
  <sheetFormatPr defaultColWidth="8.71429" defaultRowHeight="13" customHeight="1" outlineLevelRow="0" outlineLevelCol="0"/>
  <cols>
    <col min="1" max="1" width="10.8672" style="139" customWidth="1"/>
    <col min="2" max="2" width="8.73438" style="139" customWidth="1"/>
    <col min="3" max="3" width="8.73438" style="139" customWidth="1"/>
    <col min="4" max="4" width="8.73438" style="139" customWidth="1"/>
    <col min="5" max="5" width="8.73438" style="139" customWidth="1"/>
    <col min="6" max="6" width="8.73438" style="139" customWidth="1"/>
    <col min="7" max="7" width="8.73438" style="139" customWidth="1"/>
    <col min="8" max="8" width="8.73438" style="139" customWidth="1"/>
    <col min="9" max="9" width="8.73438" style="139" customWidth="1"/>
    <col min="10" max="10" width="8.73438" style="139" customWidth="1"/>
    <col min="11" max="11" width="8.73438" style="139" customWidth="1"/>
    <col min="12" max="12" width="8.73438" style="139" customWidth="1"/>
    <col min="13" max="13" width="8.73438" style="139" customWidth="1"/>
    <col min="14" max="14" width="8.73438" style="139" customWidth="1"/>
    <col min="15" max="15" width="8.73438" style="139" customWidth="1"/>
    <col min="16" max="16" width="8.73438" style="139" customWidth="1"/>
    <col min="17" max="17" width="8.73438" style="139" customWidth="1"/>
    <col min="18" max="18" width="8.73438" style="139" customWidth="1"/>
    <col min="19" max="19" width="8.73438" style="139" customWidth="1"/>
    <col min="20" max="20" width="8.73438" style="139" customWidth="1"/>
    <col min="21" max="21" width="8.73438" style="139" customWidth="1"/>
    <col min="22" max="22" width="8.73438" style="139" customWidth="1"/>
    <col min="23" max="23" width="8.73438" style="139" customWidth="1"/>
    <col min="24" max="24" width="8.73438" style="139" customWidth="1"/>
    <col min="25" max="25" width="8.73438" style="139" customWidth="1"/>
    <col min="26" max="26" width="8.73438" style="139" customWidth="1"/>
    <col min="27" max="27" width="8.73438" style="139" customWidth="1"/>
    <col min="28" max="28" width="8.73438" style="139" customWidth="1"/>
    <col min="29" max="29" width="8.73438" style="139" customWidth="1"/>
    <col min="30" max="30" width="8.73438" style="139" customWidth="1"/>
    <col min="31" max="31" width="8.73438" style="139" customWidth="1"/>
    <col min="32" max="32" width="8.73438" style="139" customWidth="1"/>
    <col min="33" max="33" width="8.73438" style="139" customWidth="1"/>
    <col min="34" max="34" width="8.73438" style="139" customWidth="1"/>
    <col min="35" max="35" width="8.73438" style="139" customWidth="1"/>
    <col min="36" max="36" width="8.73438" style="139" customWidth="1"/>
    <col min="37" max="37" width="8.73438" style="139" customWidth="1"/>
    <col min="38" max="38" width="8.73438" style="139" customWidth="1"/>
    <col min="39" max="39" width="8.73438" style="139" customWidth="1"/>
    <col min="40" max="40" width="8.73438" style="139" customWidth="1"/>
    <col min="41" max="41" width="8.73438" style="139" customWidth="1"/>
    <col min="42" max="42" width="8.73438" style="139" customWidth="1"/>
    <col min="43" max="43" width="8.73438" style="139" customWidth="1"/>
    <col min="44" max="44" width="8.73438" style="139" customWidth="1"/>
    <col min="45" max="45" width="8.73438" style="139" customWidth="1"/>
    <col min="46" max="46" width="8.73438" style="139" customWidth="1"/>
    <col min="47" max="47" width="8.73438" style="139" customWidth="1"/>
    <col min="48" max="256" width="8.73438" style="139" customWidth="1"/>
  </cols>
  <sheetData>
    <row r="1" ht="16" customHeight="1">
      <c r="A1" t="s" s="111">
        <v>0</v>
      </c>
      <c r="B1" t="s" s="111">
        <v>1</v>
      </c>
      <c r="C1" t="s" s="111">
        <v>2</v>
      </c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2"/>
      <c r="AS1" s="112"/>
      <c r="AT1" t="s" s="111">
        <v>316</v>
      </c>
      <c r="AU1" s="112"/>
    </row>
    <row r="2" ht="16" customHeight="1">
      <c r="A2" s="112"/>
      <c r="B2" s="112"/>
      <c r="C2" t="s" s="111">
        <v>3</v>
      </c>
      <c r="D2" s="117"/>
      <c r="E2" s="117"/>
      <c r="F2" s="117"/>
      <c r="G2" s="117"/>
      <c r="H2" t="s" s="111">
        <v>4</v>
      </c>
      <c r="I2" s="113"/>
      <c r="J2" s="113"/>
      <c r="K2" s="113"/>
      <c r="L2" s="113"/>
      <c r="M2" s="113"/>
      <c r="N2" s="113"/>
      <c r="O2" s="113"/>
      <c r="P2" s="113"/>
      <c r="Q2" t="s" s="111">
        <v>5</v>
      </c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40"/>
      <c r="AG2" t="s" s="119">
        <v>6</v>
      </c>
      <c r="AH2" s="120"/>
      <c r="AI2" s="120"/>
      <c r="AJ2" s="120"/>
      <c r="AK2" s="120"/>
      <c r="AL2" s="120"/>
      <c r="AM2" s="120"/>
      <c r="AN2" s="120"/>
      <c r="AO2" s="120"/>
      <c r="AP2" s="120"/>
      <c r="AQ2" s="132"/>
      <c r="AR2" t="s" s="111">
        <v>7</v>
      </c>
      <c r="AS2" t="s" s="111">
        <v>8</v>
      </c>
      <c r="AT2" t="s" s="111">
        <v>317</v>
      </c>
      <c r="AU2" t="s" s="111">
        <v>318</v>
      </c>
    </row>
    <row r="3" ht="16" customHeight="1">
      <c r="A3" s="112"/>
      <c r="B3" s="112"/>
      <c r="C3" t="s" s="111">
        <v>319</v>
      </c>
      <c r="D3" t="s" s="111">
        <v>10</v>
      </c>
      <c r="E3" t="s" s="111">
        <v>320</v>
      </c>
      <c r="F3" t="s" s="111">
        <v>10</v>
      </c>
      <c r="G3" t="s" s="111">
        <v>12</v>
      </c>
      <c r="H3" t="s" s="111">
        <v>321</v>
      </c>
      <c r="I3" s="113"/>
      <c r="J3" s="113"/>
      <c r="K3" s="113"/>
      <c r="L3" t="s" s="111">
        <v>322</v>
      </c>
      <c r="M3" s="113"/>
      <c r="N3" s="113"/>
      <c r="O3" s="113"/>
      <c r="P3" t="s" s="111">
        <v>19</v>
      </c>
      <c r="Q3" t="s" s="111">
        <v>323</v>
      </c>
      <c r="R3" s="116"/>
      <c r="S3" s="116"/>
      <c r="T3" t="s" s="111">
        <v>324</v>
      </c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t="s" s="118">
        <v>325</v>
      </c>
      <c r="AG3" t="s" s="119">
        <v>326</v>
      </c>
      <c r="AH3" s="120"/>
      <c r="AI3" s="120"/>
      <c r="AJ3" s="120"/>
      <c r="AK3" t="s" s="119">
        <v>327</v>
      </c>
      <c r="AL3" s="120"/>
      <c r="AM3" s="120"/>
      <c r="AN3" s="120"/>
      <c r="AO3" s="120"/>
      <c r="AP3" s="120"/>
      <c r="AQ3" t="s" s="121">
        <v>25</v>
      </c>
      <c r="AR3" s="122"/>
      <c r="AS3" s="122"/>
      <c r="AT3" s="112"/>
      <c r="AU3" s="112"/>
    </row>
    <row r="4" ht="16" customHeight="1">
      <c r="A4" s="112"/>
      <c r="B4" s="112"/>
      <c r="C4" s="117"/>
      <c r="D4" s="117"/>
      <c r="E4" s="117"/>
      <c r="F4" s="117"/>
      <c r="G4" s="117"/>
      <c r="H4" t="s" s="111">
        <v>328</v>
      </c>
      <c r="I4" t="s" s="111">
        <v>329</v>
      </c>
      <c r="J4" t="s" s="111">
        <v>330</v>
      </c>
      <c r="K4" t="s" s="111">
        <v>329</v>
      </c>
      <c r="L4" t="s" s="111">
        <v>230</v>
      </c>
      <c r="M4" t="s" s="111">
        <v>332</v>
      </c>
      <c r="N4" t="s" s="111">
        <v>333</v>
      </c>
      <c r="O4" t="s" s="111">
        <v>334</v>
      </c>
      <c r="P4" s="113"/>
      <c r="Q4" t="s" s="111">
        <v>335</v>
      </c>
      <c r="R4" t="s" s="111">
        <v>336</v>
      </c>
      <c r="S4" t="s" s="111">
        <v>334</v>
      </c>
      <c r="T4" t="s" s="111">
        <v>41</v>
      </c>
      <c r="U4" t="s" s="111">
        <v>337</v>
      </c>
      <c r="V4" t="s" s="111">
        <v>338</v>
      </c>
      <c r="W4" t="s" s="111">
        <v>339</v>
      </c>
      <c r="X4" t="s" s="111">
        <v>340</v>
      </c>
      <c r="Y4" t="s" s="111">
        <v>339</v>
      </c>
      <c r="Z4" t="s" s="111">
        <v>341</v>
      </c>
      <c r="AA4" t="s" s="111">
        <v>339</v>
      </c>
      <c r="AB4" t="s" s="111">
        <v>35</v>
      </c>
      <c r="AC4" t="s" s="111">
        <v>342</v>
      </c>
      <c r="AD4" t="s" s="111">
        <v>336</v>
      </c>
      <c r="AE4" t="s" s="111">
        <v>334</v>
      </c>
      <c r="AF4" s="141"/>
      <c r="AG4" t="s" s="124">
        <v>343</v>
      </c>
      <c r="AH4" t="s" s="124">
        <v>342</v>
      </c>
      <c r="AI4" t="s" s="124">
        <v>336</v>
      </c>
      <c r="AJ4" t="s" s="124">
        <v>334</v>
      </c>
      <c r="AK4" t="s" s="124">
        <v>450</v>
      </c>
      <c r="AL4" t="s" s="124">
        <v>342</v>
      </c>
      <c r="AM4" t="s" s="124">
        <v>451</v>
      </c>
      <c r="AN4" t="s" s="124">
        <v>452</v>
      </c>
      <c r="AO4" t="s" s="124">
        <v>453</v>
      </c>
      <c r="AP4" t="s" s="124">
        <v>454</v>
      </c>
      <c r="AQ4" s="125"/>
      <c r="AR4" s="122"/>
      <c r="AS4" s="122"/>
      <c r="AT4" s="112"/>
      <c r="AU4" s="112"/>
    </row>
    <row r="5" ht="16" customHeight="1">
      <c r="A5" t="s" s="111">
        <v>455</v>
      </c>
      <c r="B5" t="s" s="111">
        <v>456</v>
      </c>
      <c r="C5" t="s" s="111">
        <v>94</v>
      </c>
      <c r="D5" s="112">
        <v>1.6</v>
      </c>
      <c r="E5" t="s" s="111">
        <v>457</v>
      </c>
      <c r="F5" s="112">
        <v>1</v>
      </c>
      <c r="G5" s="112">
        <v>2</v>
      </c>
      <c r="H5" s="112"/>
      <c r="I5" s="112"/>
      <c r="J5" s="112">
        <v>1.2</v>
      </c>
      <c r="K5" t="s" s="111">
        <v>458</v>
      </c>
      <c r="L5" s="34"/>
      <c r="M5" s="112"/>
      <c r="N5" s="112"/>
      <c r="O5" s="112"/>
      <c r="P5" s="112">
        <f>H5+J5+L5+N5</f>
        <v>1.2</v>
      </c>
      <c r="Q5" s="112"/>
      <c r="R5" s="112"/>
      <c r="S5" s="112"/>
      <c r="T5" s="112">
        <v>0.3</v>
      </c>
      <c r="U5" t="s" s="111">
        <v>459</v>
      </c>
      <c r="V5" s="112"/>
      <c r="W5" s="112"/>
      <c r="X5" s="112"/>
      <c r="Y5" s="112"/>
      <c r="Z5" s="112"/>
      <c r="AA5" s="112"/>
      <c r="AB5" s="112"/>
      <c r="AC5" s="112"/>
      <c r="AD5" s="112">
        <v>0.45</v>
      </c>
      <c r="AE5" t="s" s="111">
        <v>460</v>
      </c>
      <c r="AF5" s="112">
        <f>AD5+AB5+Z5+X5+V5+T5+Q5</f>
        <v>0.75</v>
      </c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>
        <v>0</v>
      </c>
      <c r="AR5" s="112">
        <f>AQ5+AF5+P5+G5</f>
        <v>3.95</v>
      </c>
      <c r="AS5" s="112">
        <v>2</v>
      </c>
      <c r="AT5" s="112"/>
      <c r="AU5" s="112"/>
    </row>
    <row r="6" ht="16" customHeight="1">
      <c r="A6" t="s" s="111">
        <v>461</v>
      </c>
      <c r="B6" t="s" s="111">
        <v>462</v>
      </c>
      <c r="C6" s="112"/>
      <c r="D6" s="112"/>
      <c r="E6" s="112"/>
      <c r="F6" s="112"/>
      <c r="G6" s="112">
        <f>D6+F6</f>
        <v>0</v>
      </c>
      <c r="H6" s="112"/>
      <c r="I6" s="112"/>
      <c r="J6" s="112"/>
      <c r="K6" s="36"/>
      <c r="L6" s="34"/>
      <c r="M6" s="112"/>
      <c r="N6" s="112"/>
      <c r="O6" s="112"/>
      <c r="P6" s="112">
        <f>H6+J6+L6+N6</f>
        <v>0</v>
      </c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>
        <f>AD6+AB6+Z6+X6+V6+T6+Q6</f>
        <v>0</v>
      </c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>
        <v>0</v>
      </c>
      <c r="AR6" s="112">
        <f>AQ6+AF6+P6+G6</f>
        <v>0</v>
      </c>
      <c r="AS6" s="112">
        <v>20</v>
      </c>
      <c r="AT6" s="112"/>
      <c r="AU6" s="112"/>
    </row>
    <row r="7" ht="16" customHeight="1">
      <c r="A7" t="s" s="111">
        <v>463</v>
      </c>
      <c r="B7" t="s" s="111">
        <v>464</v>
      </c>
      <c r="C7" s="112"/>
      <c r="D7" s="112"/>
      <c r="E7" s="112"/>
      <c r="F7" s="112"/>
      <c r="G7" s="112">
        <f>D7+F7</f>
        <v>0</v>
      </c>
      <c r="H7" s="112"/>
      <c r="I7" s="112"/>
      <c r="J7" s="112"/>
      <c r="K7" s="36"/>
      <c r="L7" s="34"/>
      <c r="M7" s="112"/>
      <c r="N7" s="112"/>
      <c r="O7" s="112"/>
      <c r="P7" s="112">
        <f>H7+J7+L7+N7</f>
        <v>0</v>
      </c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>
        <f>AD7+AB7+Z7+X7+V7+T7+Q7</f>
        <v>0</v>
      </c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>
        <v>0</v>
      </c>
      <c r="AR7" s="112">
        <f>AQ7+AF7+P7+G7</f>
        <v>0</v>
      </c>
      <c r="AS7" s="112">
        <v>19</v>
      </c>
      <c r="AT7" s="112"/>
      <c r="AU7" s="112"/>
    </row>
    <row r="8" ht="16" customHeight="1">
      <c r="A8" t="s" s="111">
        <v>465</v>
      </c>
      <c r="B8" t="s" s="111">
        <v>466</v>
      </c>
      <c r="C8" s="112"/>
      <c r="D8" s="112"/>
      <c r="E8" s="112"/>
      <c r="F8" s="112"/>
      <c r="G8" s="112">
        <f>D8+F8</f>
        <v>0</v>
      </c>
      <c r="H8" s="112"/>
      <c r="I8" s="112"/>
      <c r="J8" s="112"/>
      <c r="K8" s="36"/>
      <c r="L8" s="34"/>
      <c r="M8" s="112"/>
      <c r="N8" s="112"/>
      <c r="O8" s="112"/>
      <c r="P8" s="112">
        <f>H8+J8+L8+N8</f>
        <v>0</v>
      </c>
      <c r="Q8" s="112">
        <v>0.1</v>
      </c>
      <c r="R8" t="s" s="111">
        <v>261</v>
      </c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>
        <f>AD8+AB8+Z8+X8+V8+T8+Q8</f>
        <v>0.1</v>
      </c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>
        <v>0</v>
      </c>
      <c r="AR8" s="112">
        <f>AQ8+AF8+P8+G8</f>
        <v>0.1</v>
      </c>
      <c r="AS8" s="112">
        <v>13</v>
      </c>
      <c r="AT8" s="112"/>
      <c r="AU8" s="112"/>
    </row>
    <row r="9" ht="16" customHeight="1">
      <c r="A9" t="s" s="111">
        <v>467</v>
      </c>
      <c r="B9" t="s" s="111">
        <v>468</v>
      </c>
      <c r="C9" s="112"/>
      <c r="D9" s="112"/>
      <c r="E9" s="112"/>
      <c r="F9" s="112"/>
      <c r="G9" s="112">
        <f>D9+F9</f>
        <v>0</v>
      </c>
      <c r="H9" s="112"/>
      <c r="I9" s="112"/>
      <c r="J9" s="112"/>
      <c r="K9" s="36"/>
      <c r="L9" s="34"/>
      <c r="M9" s="112"/>
      <c r="N9" s="112"/>
      <c r="O9" s="112"/>
      <c r="P9" s="112">
        <f>H9+J9+L9+N9</f>
        <v>0</v>
      </c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>
        <f>AD9+AB9+Z9+X9+V9+T9+Q9</f>
        <v>0</v>
      </c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>
        <v>0</v>
      </c>
      <c r="AR9" s="112">
        <f>AQ9+AF9+P9+G9</f>
        <v>0</v>
      </c>
      <c r="AS9" s="112">
        <v>18</v>
      </c>
      <c r="AT9" s="112"/>
      <c r="AU9" s="112"/>
    </row>
    <row r="10" ht="16" customHeight="1">
      <c r="A10" t="s" s="111">
        <v>469</v>
      </c>
      <c r="B10" t="s" s="111">
        <v>470</v>
      </c>
      <c r="C10" t="s" s="111">
        <v>471</v>
      </c>
      <c r="D10" s="112">
        <v>1.2</v>
      </c>
      <c r="E10" s="112"/>
      <c r="F10" s="112"/>
      <c r="G10" s="112">
        <f>D10+F10</f>
        <v>1.2</v>
      </c>
      <c r="H10" s="112">
        <v>2</v>
      </c>
      <c r="I10" t="s" s="111">
        <v>215</v>
      </c>
      <c r="J10" s="112"/>
      <c r="K10" s="36"/>
      <c r="L10" s="34"/>
      <c r="M10" s="112"/>
      <c r="N10" s="112"/>
      <c r="O10" s="112"/>
      <c r="P10" s="112">
        <f>H10+J10+L10+N10</f>
        <v>2</v>
      </c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>
        <f>AD10+AB10+Z10+X10+V10+T10+Q10</f>
        <v>0</v>
      </c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>
        <v>0</v>
      </c>
      <c r="AR10" s="112">
        <f>AQ10+AF10+P10+G10</f>
        <v>3.2</v>
      </c>
      <c r="AS10" s="112">
        <v>6</v>
      </c>
      <c r="AT10" s="112"/>
      <c r="AU10" s="112"/>
    </row>
    <row r="11" ht="16" customHeight="1">
      <c r="A11" t="s" s="111">
        <v>472</v>
      </c>
      <c r="B11" t="s" s="111">
        <v>473</v>
      </c>
      <c r="C11" s="112"/>
      <c r="D11" s="112"/>
      <c r="E11" s="112"/>
      <c r="F11" s="112"/>
      <c r="G11" s="112">
        <f>D11+F11</f>
        <v>0</v>
      </c>
      <c r="H11" s="112"/>
      <c r="I11" s="112"/>
      <c r="J11" s="112"/>
      <c r="K11" s="36"/>
      <c r="L11" s="34"/>
      <c r="M11" s="112"/>
      <c r="N11" s="112"/>
      <c r="O11" s="112"/>
      <c r="P11" s="112">
        <f>H11+J11+L11+N11</f>
        <v>0</v>
      </c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>
        <f>AD11+AB11+Z11+X11+V11+T11+Q11</f>
        <v>0</v>
      </c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>
        <v>0</v>
      </c>
      <c r="AR11" s="112">
        <f>AQ11+AF11+P11+G11</f>
        <v>0</v>
      </c>
      <c r="AS11" s="112">
        <v>17</v>
      </c>
      <c r="AT11" s="112"/>
      <c r="AU11" s="112"/>
    </row>
    <row r="12" ht="16" customHeight="1">
      <c r="A12" t="s" s="111">
        <v>474</v>
      </c>
      <c r="B12" t="s" s="111">
        <v>475</v>
      </c>
      <c r="C12" t="s" s="111">
        <v>476</v>
      </c>
      <c r="D12" s="112">
        <v>1.2</v>
      </c>
      <c r="E12" s="112"/>
      <c r="F12" s="112"/>
      <c r="G12" s="112">
        <f>D12+F12</f>
        <v>1.2</v>
      </c>
      <c r="H12" s="112">
        <v>1.5</v>
      </c>
      <c r="I12" t="s" s="111">
        <v>240</v>
      </c>
      <c r="J12" s="112"/>
      <c r="K12" s="36"/>
      <c r="L12" s="34"/>
      <c r="M12" s="112"/>
      <c r="N12" s="112"/>
      <c r="O12" s="112"/>
      <c r="P12" s="112">
        <f>H12+J12+L12+N12</f>
        <v>1.5</v>
      </c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>
        <f>AD12+AB12+Z12+X12+V12+T12+Q12</f>
        <v>0</v>
      </c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>
        <v>0</v>
      </c>
      <c r="AR12" s="112">
        <f>AQ12+AF12+P12+G12</f>
        <v>2.7</v>
      </c>
      <c r="AS12" s="112">
        <v>8</v>
      </c>
      <c r="AT12" s="112"/>
      <c r="AU12" s="112"/>
    </row>
    <row r="13" ht="16" customHeight="1">
      <c r="A13" t="s" s="111">
        <v>477</v>
      </c>
      <c r="B13" t="s" s="111">
        <v>478</v>
      </c>
      <c r="C13" s="112"/>
      <c r="D13" s="112"/>
      <c r="E13" t="s" s="111">
        <v>479</v>
      </c>
      <c r="F13" s="112">
        <v>2</v>
      </c>
      <c r="G13" s="112">
        <f>D13+F13</f>
        <v>2</v>
      </c>
      <c r="H13" s="112"/>
      <c r="I13" s="112"/>
      <c r="J13" s="112">
        <v>1.2</v>
      </c>
      <c r="K13" t="s" s="37">
        <v>458</v>
      </c>
      <c r="L13" s="34"/>
      <c r="M13" s="112"/>
      <c r="N13" s="112">
        <v>1.6</v>
      </c>
      <c r="O13" t="s" s="111">
        <v>480</v>
      </c>
      <c r="P13" s="112">
        <f>H13+J13+L13+N13</f>
        <v>2.8</v>
      </c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>
        <f>AD13+AB13+Z13+X13+V13+T13+Q13</f>
        <v>0</v>
      </c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>
        <v>0</v>
      </c>
      <c r="AR13" s="112">
        <f>AQ13+AF13+P13+G13</f>
        <v>4.8</v>
      </c>
      <c r="AS13" s="112">
        <v>1</v>
      </c>
      <c r="AT13" s="112"/>
      <c r="AU13" s="112"/>
    </row>
    <row r="14" ht="16" customHeight="1">
      <c r="A14" t="s" s="111">
        <v>481</v>
      </c>
      <c r="B14" t="s" s="111">
        <v>482</v>
      </c>
      <c r="C14" s="112"/>
      <c r="D14" s="112"/>
      <c r="E14" s="112"/>
      <c r="F14" s="112"/>
      <c r="G14" s="112">
        <f>D14+F14</f>
        <v>0</v>
      </c>
      <c r="H14" s="112"/>
      <c r="I14" s="112"/>
      <c r="J14" s="112"/>
      <c r="K14" s="36"/>
      <c r="L14" s="34"/>
      <c r="M14" s="112"/>
      <c r="N14" s="112"/>
      <c r="O14" s="112"/>
      <c r="P14" s="112">
        <f>H14+J14+L14+N14</f>
        <v>0</v>
      </c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>
        <f>AD14+AB14+Z14+X14+V14+T14+Q14</f>
        <v>0</v>
      </c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>
        <v>0</v>
      </c>
      <c r="AR14" s="112">
        <f>AQ14+AF14+P14+G14</f>
        <v>0</v>
      </c>
      <c r="AS14" s="112">
        <v>16</v>
      </c>
      <c r="AT14" s="112"/>
      <c r="AU14" s="112"/>
    </row>
    <row r="15" ht="16" customHeight="1">
      <c r="A15" t="s" s="111">
        <v>483</v>
      </c>
      <c r="B15" t="s" s="111">
        <v>484</v>
      </c>
      <c r="C15" s="112"/>
      <c r="D15" s="112"/>
      <c r="E15" t="s" s="111">
        <v>485</v>
      </c>
      <c r="F15" s="112">
        <v>2</v>
      </c>
      <c r="G15" s="112">
        <v>2</v>
      </c>
      <c r="H15" s="112"/>
      <c r="I15" s="112"/>
      <c r="J15" s="112">
        <v>1.5</v>
      </c>
      <c r="K15" t="s" s="37">
        <v>486</v>
      </c>
      <c r="L15" s="34"/>
      <c r="M15" s="112"/>
      <c r="N15" s="112"/>
      <c r="O15" s="112"/>
      <c r="P15" s="112">
        <f>H15+J15+L15+N15</f>
        <v>1.5</v>
      </c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>
        <f>AD15+AB15+Z15+X15+V15+T15+Q15</f>
        <v>0</v>
      </c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>
        <v>0</v>
      </c>
      <c r="AR15" s="112">
        <f>AQ15+AF15+P15+G15</f>
        <v>3.5</v>
      </c>
      <c r="AS15" s="112">
        <v>5</v>
      </c>
      <c r="AT15" s="112"/>
      <c r="AU15" s="112"/>
    </row>
    <row r="16" ht="16" customHeight="1">
      <c r="A16" t="s" s="111">
        <v>487</v>
      </c>
      <c r="B16" t="s" s="111">
        <v>488</v>
      </c>
      <c r="C16" s="112"/>
      <c r="D16" s="112"/>
      <c r="E16" s="112"/>
      <c r="F16" s="112"/>
      <c r="G16" s="112">
        <f>D16+F16</f>
        <v>0</v>
      </c>
      <c r="H16" s="112"/>
      <c r="I16" s="112"/>
      <c r="J16" s="112"/>
      <c r="K16" s="36"/>
      <c r="L16" s="34"/>
      <c r="M16" s="112"/>
      <c r="N16" s="112"/>
      <c r="O16" s="112"/>
      <c r="P16" s="112">
        <f>H16+J16+L16+N16</f>
        <v>0</v>
      </c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>
        <f>AD16+AB16+Z16+X16+V16+T16+Q16</f>
        <v>0</v>
      </c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>
        <v>0</v>
      </c>
      <c r="AR16" s="112">
        <f>AQ16+AF16+P16+G16</f>
        <v>0</v>
      </c>
      <c r="AS16" s="112">
        <v>15</v>
      </c>
      <c r="AT16" s="112"/>
      <c r="AU16" s="112"/>
    </row>
    <row r="17" ht="16" customHeight="1">
      <c r="A17" t="s" s="111">
        <v>489</v>
      </c>
      <c r="B17" t="s" s="111">
        <v>490</v>
      </c>
      <c r="C17" t="s" s="111">
        <v>82</v>
      </c>
      <c r="D17" s="112">
        <v>1.2</v>
      </c>
      <c r="E17" s="112"/>
      <c r="F17" s="112"/>
      <c r="G17" s="112">
        <f>D17+F17</f>
        <v>1.2</v>
      </c>
      <c r="H17" s="112"/>
      <c r="I17" s="112"/>
      <c r="J17" s="112"/>
      <c r="K17" s="36"/>
      <c r="L17" s="34"/>
      <c r="M17" s="112"/>
      <c r="N17" s="112">
        <v>1.25</v>
      </c>
      <c r="O17" t="s" s="111">
        <v>491</v>
      </c>
      <c r="P17" s="112">
        <f>H17+J17+L17+N17</f>
        <v>1.25</v>
      </c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>
        <f>AD17+AB17+Z17+X17+V17+T17+Q17</f>
        <v>0</v>
      </c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>
        <v>0</v>
      </c>
      <c r="AR17" s="112">
        <f>AQ17+AF17+P17+G17</f>
        <v>2.45</v>
      </c>
      <c r="AS17" s="112">
        <v>9</v>
      </c>
      <c r="AT17" s="112"/>
      <c r="AU17" s="112"/>
    </row>
    <row r="18" ht="16" customHeight="1">
      <c r="A18" t="s" s="111">
        <v>492</v>
      </c>
      <c r="B18" t="s" s="111">
        <v>493</v>
      </c>
      <c r="C18" s="112"/>
      <c r="D18" s="112"/>
      <c r="E18" s="112"/>
      <c r="F18" s="112"/>
      <c r="G18" s="112">
        <f>D18+F18</f>
        <v>0</v>
      </c>
      <c r="H18" s="112"/>
      <c r="I18" s="112"/>
      <c r="J18" s="112"/>
      <c r="K18" s="36"/>
      <c r="L18" s="34">
        <v>0.1</v>
      </c>
      <c r="M18" s="112">
        <v>1</v>
      </c>
      <c r="N18" s="112"/>
      <c r="O18" s="112"/>
      <c r="P18" s="112">
        <f>H18+J18+L18+N18</f>
        <v>0.1</v>
      </c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>
        <f>AD18+AB18+Z18+X18+V18+T18+Q18</f>
        <v>0</v>
      </c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>
        <v>0</v>
      </c>
      <c r="AR18" s="112">
        <f>AQ18+AF18+P18+G18</f>
        <v>0.1</v>
      </c>
      <c r="AS18" s="112">
        <v>12</v>
      </c>
      <c r="AT18" s="112"/>
      <c r="AU18" s="112"/>
    </row>
    <row r="19" ht="16" customHeight="1">
      <c r="A19" t="s" s="111">
        <v>494</v>
      </c>
      <c r="B19" t="s" s="111">
        <v>495</v>
      </c>
      <c r="C19" s="112"/>
      <c r="D19" s="112"/>
      <c r="E19" t="s" s="111">
        <v>496</v>
      </c>
      <c r="F19" s="112">
        <v>1</v>
      </c>
      <c r="G19" s="112">
        <f>D19+F19</f>
        <v>1</v>
      </c>
      <c r="H19" s="112"/>
      <c r="I19" s="112"/>
      <c r="J19" s="112">
        <v>1.2</v>
      </c>
      <c r="K19" t="s" s="37">
        <v>458</v>
      </c>
      <c r="L19" s="34"/>
      <c r="M19" s="112"/>
      <c r="N19" s="112"/>
      <c r="O19" s="112"/>
      <c r="P19" s="112">
        <f>H19+J19+L19+N19</f>
        <v>1.2</v>
      </c>
      <c r="Q19" s="112"/>
      <c r="R19" s="112"/>
      <c r="S19" s="112"/>
      <c r="T19" s="112">
        <v>0.1</v>
      </c>
      <c r="U19" t="s" s="111">
        <v>497</v>
      </c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>
        <f>AD19+AB19+Z19+X19+V19+T19+Q19</f>
        <v>0.1</v>
      </c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>
        <v>0</v>
      </c>
      <c r="AR19" s="112">
        <f>AQ19+AF19+P19+G19</f>
        <v>2.3</v>
      </c>
      <c r="AS19" s="112">
        <v>10</v>
      </c>
      <c r="AT19" s="112"/>
      <c r="AU19" s="112"/>
    </row>
    <row r="20" ht="16" customHeight="1">
      <c r="A20" t="s" s="111">
        <v>498</v>
      </c>
      <c r="B20" t="s" s="111">
        <v>499</v>
      </c>
      <c r="C20" t="s" s="111">
        <v>85</v>
      </c>
      <c r="D20" s="112">
        <v>1.6</v>
      </c>
      <c r="E20" s="112"/>
      <c r="F20" s="112"/>
      <c r="G20" s="112">
        <f>D20+F20</f>
        <v>1.6</v>
      </c>
      <c r="H20" s="112">
        <v>1.5</v>
      </c>
      <c r="I20" t="s" s="111">
        <v>240</v>
      </c>
      <c r="J20" s="112"/>
      <c r="K20" s="36"/>
      <c r="L20" s="34">
        <v>0.2</v>
      </c>
      <c r="M20" s="112">
        <v>2</v>
      </c>
      <c r="N20" s="112"/>
      <c r="O20" s="112"/>
      <c r="P20" s="112">
        <f>H20+J20+L20+N20</f>
        <v>1.7</v>
      </c>
      <c r="Q20" s="112">
        <v>0.1</v>
      </c>
      <c r="R20" t="s" s="111">
        <v>280</v>
      </c>
      <c r="S20" s="112"/>
      <c r="T20" s="112"/>
      <c r="U20" s="112"/>
      <c r="V20" s="112"/>
      <c r="W20" s="112"/>
      <c r="X20" s="112"/>
      <c r="Y20" s="112"/>
      <c r="Z20" s="112"/>
      <c r="AA20" s="112"/>
      <c r="AB20" s="112">
        <v>0.1</v>
      </c>
      <c r="AC20" t="s" s="111">
        <v>500</v>
      </c>
      <c r="AD20" s="112"/>
      <c r="AE20" s="112"/>
      <c r="AF20" s="112">
        <f>AD20+AB20+Z20+X20+V20+T20+Q20</f>
        <v>0.2</v>
      </c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>
        <v>0</v>
      </c>
      <c r="AR20" s="112">
        <f>AQ20+AF20+P20+G20</f>
        <v>3.5</v>
      </c>
      <c r="AS20" s="112">
        <v>4</v>
      </c>
      <c r="AT20" s="112"/>
      <c r="AU20" s="112"/>
    </row>
    <row r="21" ht="16" customHeight="1">
      <c r="A21" t="s" s="111">
        <v>501</v>
      </c>
      <c r="B21" t="s" s="111">
        <v>502</v>
      </c>
      <c r="C21" t="s" s="111">
        <v>91</v>
      </c>
      <c r="D21" s="112">
        <v>1.2</v>
      </c>
      <c r="E21" t="s" s="111">
        <v>503</v>
      </c>
      <c r="F21" s="112">
        <v>2</v>
      </c>
      <c r="G21" s="112">
        <v>2</v>
      </c>
      <c r="H21" s="112"/>
      <c r="I21" s="112"/>
      <c r="J21" s="112"/>
      <c r="K21" s="36"/>
      <c r="L21" s="34"/>
      <c r="M21" s="112"/>
      <c r="N21" s="112"/>
      <c r="O21" s="112"/>
      <c r="P21" s="112">
        <f>H21+J21+L21+N21</f>
        <v>0</v>
      </c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>
        <v>0.1</v>
      </c>
      <c r="AC21" t="s" s="111">
        <v>504</v>
      </c>
      <c r="AD21" s="112"/>
      <c r="AE21" s="112"/>
      <c r="AF21" s="112">
        <f>AD21+AB21+Z21+X21+V21+T21+Q21</f>
        <v>0.1</v>
      </c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>
        <v>0</v>
      </c>
      <c r="AR21" s="112">
        <f>AQ21+AF21+P21+G21</f>
        <v>2.1</v>
      </c>
      <c r="AS21" s="112">
        <v>11</v>
      </c>
      <c r="AT21" s="112"/>
      <c r="AU21" s="112"/>
    </row>
    <row r="22" ht="16" customHeight="1">
      <c r="A22" t="s" s="111">
        <v>505</v>
      </c>
      <c r="B22" t="s" s="111">
        <v>506</v>
      </c>
      <c r="C22" s="112"/>
      <c r="D22" s="112"/>
      <c r="E22" t="s" s="111">
        <v>479</v>
      </c>
      <c r="F22" s="112">
        <v>2</v>
      </c>
      <c r="G22" s="112">
        <f>D22+F22</f>
        <v>2</v>
      </c>
      <c r="H22" s="112">
        <v>1.5</v>
      </c>
      <c r="I22" t="s" s="111">
        <v>240</v>
      </c>
      <c r="J22" s="112"/>
      <c r="K22" s="36"/>
      <c r="L22" s="34"/>
      <c r="M22" s="112"/>
      <c r="N22" s="112"/>
      <c r="O22" s="112"/>
      <c r="P22" s="112">
        <f>H22+J22+L22+N22</f>
        <v>1.5</v>
      </c>
      <c r="Q22" s="112">
        <v>0.1</v>
      </c>
      <c r="R22" t="s" s="111">
        <v>261</v>
      </c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>
        <f>AD22+AB22+Z22+X22+V22+T22+Q22</f>
        <v>0.1</v>
      </c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>
        <v>0</v>
      </c>
      <c r="AR22" s="112">
        <f>AQ22+AF22+P22+G22</f>
        <v>3.6</v>
      </c>
      <c r="AS22" s="112">
        <v>3</v>
      </c>
      <c r="AT22" s="112"/>
      <c r="AU22" s="112"/>
    </row>
    <row r="23" ht="16" customHeight="1">
      <c r="A23" t="s" s="111">
        <v>507</v>
      </c>
      <c r="B23" t="s" s="111">
        <v>508</v>
      </c>
      <c r="C23" s="112"/>
      <c r="D23" s="112"/>
      <c r="E23" s="112"/>
      <c r="F23" s="112"/>
      <c r="G23" s="112">
        <f>D23+F23</f>
        <v>0</v>
      </c>
      <c r="H23" s="112"/>
      <c r="I23" s="112"/>
      <c r="J23" s="112"/>
      <c r="K23" s="36"/>
      <c r="L23" s="34"/>
      <c r="M23" s="112"/>
      <c r="N23" s="112"/>
      <c r="O23" s="112"/>
      <c r="P23" s="112">
        <f>H23+J23+L23+N23</f>
        <v>0</v>
      </c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>
        <f>AD23+AB23+Z23+X23+V23+T23+Q23</f>
        <v>0</v>
      </c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>
        <v>0</v>
      </c>
      <c r="AR23" s="112">
        <f>AQ23+AF23+P23+G23</f>
        <v>0</v>
      </c>
      <c r="AS23" s="112">
        <v>14</v>
      </c>
      <c r="AT23" s="112"/>
      <c r="AU23" s="112"/>
    </row>
    <row r="24" ht="16" customHeight="1">
      <c r="A24" t="s" s="111">
        <v>509</v>
      </c>
      <c r="B24" t="s" s="111">
        <v>510</v>
      </c>
      <c r="C24" s="112"/>
      <c r="D24" s="112"/>
      <c r="E24" s="112"/>
      <c r="F24" s="112"/>
      <c r="G24" s="112">
        <f>D24+F24</f>
        <v>0</v>
      </c>
      <c r="H24" s="112"/>
      <c r="I24" s="112"/>
      <c r="J24" s="112">
        <v>3.2</v>
      </c>
      <c r="K24" t="s" s="37">
        <v>511</v>
      </c>
      <c r="L24" s="34"/>
      <c r="M24" s="112"/>
      <c r="N24" s="112"/>
      <c r="O24" s="112"/>
      <c r="P24" s="112">
        <v>3</v>
      </c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>
        <f>AD24+AB24+Z24+X24+V24+T24+Q24</f>
        <v>0</v>
      </c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>
        <v>0</v>
      </c>
      <c r="AR24" s="112">
        <f>AQ24+AF24+P24+G24</f>
        <v>3</v>
      </c>
      <c r="AS24" s="112">
        <v>7</v>
      </c>
      <c r="AT24" s="112"/>
      <c r="AU24" s="112"/>
    </row>
  </sheetData>
  <mergeCells count="26">
    <mergeCell ref="AU2:AU4"/>
    <mergeCell ref="C2:G2"/>
    <mergeCell ref="Q3:S3"/>
    <mergeCell ref="A1:A4"/>
    <mergeCell ref="L3:O3"/>
    <mergeCell ref="H3:K3"/>
    <mergeCell ref="C1:AS1"/>
    <mergeCell ref="AK3:AP3"/>
    <mergeCell ref="P3:P4"/>
    <mergeCell ref="AS2:AS4"/>
    <mergeCell ref="AG3:AJ3"/>
    <mergeCell ref="G3:G4"/>
    <mergeCell ref="F3:F4"/>
    <mergeCell ref="C3:C4"/>
    <mergeCell ref="AT1:AU1"/>
    <mergeCell ref="E3:E4"/>
    <mergeCell ref="Q2:AF2"/>
    <mergeCell ref="D3:D4"/>
    <mergeCell ref="AG2:AQ2"/>
    <mergeCell ref="AR2:AR4"/>
    <mergeCell ref="AF3:AF4"/>
    <mergeCell ref="AT2:AT4"/>
    <mergeCell ref="H2:P2"/>
    <mergeCell ref="AQ3:AQ4"/>
    <mergeCell ref="T3:AE3"/>
    <mergeCell ref="B1:B4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